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Ksenija\Desktop\KSENIJA ŠKOLA\FIN. PLANOVI\FINANCIJSKI PLANOVI 2019-2021\Rebalans 1\"/>
    </mc:Choice>
  </mc:AlternateContent>
  <bookViews>
    <workbookView xWindow="0" yWindow="0" windowWidth="28800" windowHeight="1233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izdataka'!$A$1:$AQ$243</definedName>
    <definedName name="_xlnm.Print_Area" localSheetId="3">'Ad-2. UNOS prihoda'!$A$1:$AQ$118</definedName>
    <definedName name="_xlnm.Print_Area" localSheetId="0">UPUTE!$A$1:$A$33</definedName>
  </definedNames>
  <calcPr calcId="162913"/>
</workbook>
</file>

<file path=xl/calcChain.xml><?xml version="1.0" encoding="utf-8"?>
<calcChain xmlns="http://schemas.openxmlformats.org/spreadsheetml/2006/main">
  <c r="V181" i="7" l="1"/>
  <c r="W181" i="7"/>
  <c r="X181" i="7"/>
  <c r="Y181" i="7"/>
  <c r="Z181" i="7"/>
  <c r="AA181" i="7"/>
  <c r="AB181" i="7"/>
  <c r="AC181" i="7"/>
  <c r="AD181" i="7"/>
  <c r="AE181" i="7"/>
  <c r="U181" i="7"/>
  <c r="J181" i="7"/>
  <c r="K181" i="7"/>
  <c r="L181" i="7"/>
  <c r="M181" i="7"/>
  <c r="N181" i="7"/>
  <c r="O181" i="7"/>
  <c r="P181" i="7"/>
  <c r="Q181" i="7"/>
  <c r="R181" i="7"/>
  <c r="S181" i="7"/>
  <c r="AQ182" i="7"/>
  <c r="AP182" i="7"/>
  <c r="AO182" i="7"/>
  <c r="AN182" i="7"/>
  <c r="AM182" i="7"/>
  <c r="AL182" i="7"/>
  <c r="AK182" i="7"/>
  <c r="AJ182" i="7"/>
  <c r="AI182" i="7"/>
  <c r="AH182" i="7"/>
  <c r="AG182" i="7"/>
  <c r="T182" i="7"/>
  <c r="H182" i="7"/>
  <c r="I181" i="7"/>
  <c r="AF182" i="7" l="1"/>
  <c r="AQ194" i="7"/>
  <c r="AP194" i="7"/>
  <c r="AO194" i="7"/>
  <c r="AN194" i="7"/>
  <c r="AM194" i="7"/>
  <c r="AL194" i="7"/>
  <c r="AK194" i="7"/>
  <c r="AJ194" i="7"/>
  <c r="AI194" i="7"/>
  <c r="AH194" i="7"/>
  <c r="AG194" i="7"/>
  <c r="T194" i="7"/>
  <c r="H194" i="7"/>
  <c r="AF194" i="7" l="1"/>
  <c r="AQ94" i="7"/>
  <c r="AP94" i="7"/>
  <c r="AO94" i="7"/>
  <c r="AN94" i="7"/>
  <c r="AM94" i="7"/>
  <c r="AL94" i="7"/>
  <c r="AK94" i="7"/>
  <c r="AJ94" i="7"/>
  <c r="AI94" i="7"/>
  <c r="AH94" i="7"/>
  <c r="AG94" i="7"/>
  <c r="AQ93" i="7"/>
  <c r="AP93" i="7"/>
  <c r="AO93" i="7"/>
  <c r="AN93" i="7"/>
  <c r="AM93" i="7"/>
  <c r="AL93" i="7"/>
  <c r="AK93" i="7"/>
  <c r="AJ93" i="7"/>
  <c r="AI93" i="7"/>
  <c r="AH93" i="7"/>
  <c r="AG93" i="7"/>
  <c r="AQ92" i="7"/>
  <c r="AP92" i="7"/>
  <c r="AO92" i="7"/>
  <c r="AN92" i="7"/>
  <c r="AM92" i="7"/>
  <c r="AL92" i="7"/>
  <c r="AK92" i="7"/>
  <c r="AJ92" i="7"/>
  <c r="AI92" i="7"/>
  <c r="AH92" i="7"/>
  <c r="AG92" i="7"/>
  <c r="AQ91" i="7"/>
  <c r="AP91" i="7"/>
  <c r="AO91" i="7"/>
  <c r="AN91" i="7"/>
  <c r="AM91" i="7"/>
  <c r="AL91" i="7"/>
  <c r="AK91" i="7"/>
  <c r="AJ91" i="7"/>
  <c r="AI91" i="7"/>
  <c r="AH91" i="7"/>
  <c r="AG91" i="7"/>
  <c r="AQ89" i="7"/>
  <c r="AP89" i="7"/>
  <c r="AO89" i="7"/>
  <c r="AN89" i="7"/>
  <c r="AM89" i="7"/>
  <c r="AL89" i="7"/>
  <c r="AK89" i="7"/>
  <c r="AJ89" i="7"/>
  <c r="AI89" i="7"/>
  <c r="AH89" i="7"/>
  <c r="AG89" i="7"/>
  <c r="AQ88" i="7"/>
  <c r="AP88" i="7"/>
  <c r="AO88" i="7"/>
  <c r="AN88" i="7"/>
  <c r="AM88" i="7"/>
  <c r="AL88" i="7"/>
  <c r="AK88" i="7"/>
  <c r="AJ88" i="7"/>
  <c r="AI88" i="7"/>
  <c r="AH88" i="7"/>
  <c r="AG88" i="7"/>
  <c r="AQ87" i="7"/>
  <c r="AP87" i="7"/>
  <c r="AO87" i="7"/>
  <c r="AN87" i="7"/>
  <c r="AM87" i="7"/>
  <c r="AL87" i="7"/>
  <c r="AK87" i="7"/>
  <c r="AJ87" i="7"/>
  <c r="AI87" i="7"/>
  <c r="AH87" i="7"/>
  <c r="AG87" i="7"/>
  <c r="I144" i="7"/>
  <c r="I143" i="7" s="1"/>
  <c r="J144" i="7"/>
  <c r="J143" i="7" s="1"/>
  <c r="J142" i="7" s="1"/>
  <c r="K144" i="7"/>
  <c r="K143" i="7" s="1"/>
  <c r="K142" i="7" s="1"/>
  <c r="L144" i="7"/>
  <c r="M144" i="7"/>
  <c r="M143" i="7" s="1"/>
  <c r="M142" i="7" s="1"/>
  <c r="N144" i="7"/>
  <c r="N143" i="7" s="1"/>
  <c r="N142" i="7" s="1"/>
  <c r="O144" i="7"/>
  <c r="O143" i="7" s="1"/>
  <c r="O142" i="7" s="1"/>
  <c r="P144" i="7"/>
  <c r="P143" i="7" s="1"/>
  <c r="P142" i="7" s="1"/>
  <c r="Q144" i="7"/>
  <c r="Q143" i="7" s="1"/>
  <c r="Q142" i="7" s="1"/>
  <c r="R144" i="7"/>
  <c r="R143" i="7" s="1"/>
  <c r="R142" i="7" s="1"/>
  <c r="S144" i="7"/>
  <c r="S143" i="7" s="1"/>
  <c r="S142" i="7" s="1"/>
  <c r="U144" i="7"/>
  <c r="U143" i="7" s="1"/>
  <c r="V144" i="7"/>
  <c r="V143" i="7" s="1"/>
  <c r="V142" i="7" s="1"/>
  <c r="W144" i="7"/>
  <c r="W143" i="7" s="1"/>
  <c r="W142" i="7" s="1"/>
  <c r="X144" i="7"/>
  <c r="X143" i="7" s="1"/>
  <c r="X142" i="7" s="1"/>
  <c r="Y144" i="7"/>
  <c r="Y143" i="7" s="1"/>
  <c r="Y142" i="7" s="1"/>
  <c r="Z144" i="7"/>
  <c r="Z143" i="7" s="1"/>
  <c r="Z142" i="7" s="1"/>
  <c r="AA144" i="7"/>
  <c r="AA143" i="7" s="1"/>
  <c r="AA142" i="7" s="1"/>
  <c r="AB144" i="7"/>
  <c r="AB143" i="7" s="1"/>
  <c r="AB142" i="7" s="1"/>
  <c r="AC144" i="7"/>
  <c r="AC143" i="7" s="1"/>
  <c r="AC142" i="7" s="1"/>
  <c r="AD144" i="7"/>
  <c r="AD143" i="7" s="1"/>
  <c r="AD142" i="7" s="1"/>
  <c r="AE144" i="7"/>
  <c r="AE143" i="7" s="1"/>
  <c r="AE142" i="7" s="1"/>
  <c r="H145" i="7"/>
  <c r="T145" i="7"/>
  <c r="AG145" i="7"/>
  <c r="AH145" i="7"/>
  <c r="AI145" i="7"/>
  <c r="AJ145" i="7"/>
  <c r="AK145" i="7"/>
  <c r="AL145" i="7"/>
  <c r="AM145" i="7"/>
  <c r="AN145" i="7"/>
  <c r="AO145" i="7"/>
  <c r="AP145" i="7"/>
  <c r="AQ145" i="7"/>
  <c r="H146" i="7"/>
  <c r="T146" i="7"/>
  <c r="AG146" i="7"/>
  <c r="AH146" i="7"/>
  <c r="AI146" i="7"/>
  <c r="AJ146" i="7"/>
  <c r="AK146" i="7"/>
  <c r="AL146" i="7"/>
  <c r="AM146" i="7"/>
  <c r="AN146" i="7"/>
  <c r="AO146" i="7"/>
  <c r="AP146" i="7"/>
  <c r="AQ146" i="7"/>
  <c r="H147" i="7"/>
  <c r="T147" i="7"/>
  <c r="AG147" i="7"/>
  <c r="AH147" i="7"/>
  <c r="AI147" i="7"/>
  <c r="AJ147" i="7"/>
  <c r="AK147" i="7"/>
  <c r="AL147" i="7"/>
  <c r="AM147" i="7"/>
  <c r="AN147" i="7"/>
  <c r="AO147" i="7"/>
  <c r="AP147" i="7"/>
  <c r="AQ147" i="7"/>
  <c r="H148" i="7"/>
  <c r="T148" i="7"/>
  <c r="AG148" i="7"/>
  <c r="AH148" i="7"/>
  <c r="AI148" i="7"/>
  <c r="AJ148" i="7"/>
  <c r="AK148" i="7"/>
  <c r="AL148" i="7"/>
  <c r="AM148" i="7"/>
  <c r="AN148" i="7"/>
  <c r="AO148" i="7"/>
  <c r="AP148" i="7"/>
  <c r="AQ148" i="7"/>
  <c r="AF91" i="7" l="1"/>
  <c r="AF87" i="7"/>
  <c r="AF148" i="7"/>
  <c r="AO144" i="7"/>
  <c r="AO143" i="7" s="1"/>
  <c r="AO142" i="7" s="1"/>
  <c r="AG144" i="7"/>
  <c r="AG143" i="7" s="1"/>
  <c r="AK144" i="7"/>
  <c r="AK143" i="7" s="1"/>
  <c r="AK142" i="7" s="1"/>
  <c r="AF147" i="7"/>
  <c r="AN144" i="7"/>
  <c r="AN143" i="7" s="1"/>
  <c r="AN142" i="7" s="1"/>
  <c r="AJ144" i="7"/>
  <c r="AJ143" i="7" s="1"/>
  <c r="AJ142" i="7" s="1"/>
  <c r="H144" i="7"/>
  <c r="AF88" i="7"/>
  <c r="AF94" i="7"/>
  <c r="AF146" i="7"/>
  <c r="AQ144" i="7"/>
  <c r="AQ143" i="7" s="1"/>
  <c r="AQ142" i="7" s="1"/>
  <c r="AM144" i="7"/>
  <c r="AM143" i="7" s="1"/>
  <c r="AM142" i="7" s="1"/>
  <c r="AI144" i="7"/>
  <c r="AI143" i="7" s="1"/>
  <c r="AI142" i="7" s="1"/>
  <c r="AP144" i="7"/>
  <c r="AP143" i="7" s="1"/>
  <c r="AP142" i="7" s="1"/>
  <c r="AL144" i="7"/>
  <c r="AL143" i="7" s="1"/>
  <c r="AL142" i="7" s="1"/>
  <c r="AF145" i="7"/>
  <c r="AF92" i="7"/>
  <c r="AF93" i="7"/>
  <c r="AF89" i="7"/>
  <c r="I142" i="7"/>
  <c r="U142" i="7"/>
  <c r="T142" i="7" s="1"/>
  <c r="T143" i="7"/>
  <c r="AH144" i="7"/>
  <c r="AH143" i="7" s="1"/>
  <c r="AH142" i="7" s="1"/>
  <c r="T144" i="7"/>
  <c r="L143" i="7"/>
  <c r="L142" i="7" s="1"/>
  <c r="I20" i="5"/>
  <c r="G20" i="5"/>
  <c r="H8" i="7" s="1"/>
  <c r="AQ44" i="7"/>
  <c r="AP44" i="7"/>
  <c r="AP42" i="7" s="1"/>
  <c r="AO44" i="7"/>
  <c r="AN44" i="7"/>
  <c r="AM44" i="7"/>
  <c r="AL44" i="7"/>
  <c r="AL42" i="7" s="1"/>
  <c r="AK44" i="7"/>
  <c r="AJ44" i="7"/>
  <c r="AI44" i="7"/>
  <c r="AH44" i="7"/>
  <c r="AH42" i="7" s="1"/>
  <c r="AG44" i="7"/>
  <c r="AQ43" i="7"/>
  <c r="AQ42" i="7" s="1"/>
  <c r="AP43" i="7"/>
  <c r="AO43" i="7"/>
  <c r="AN43" i="7"/>
  <c r="AM43" i="7"/>
  <c r="AM42" i="7" s="1"/>
  <c r="AL43" i="7"/>
  <c r="AK43" i="7"/>
  <c r="AJ43" i="7"/>
  <c r="AI43" i="7"/>
  <c r="AI42" i="7" s="1"/>
  <c r="AH43" i="7"/>
  <c r="AG43" i="7"/>
  <c r="AQ41" i="7"/>
  <c r="AP41" i="7"/>
  <c r="AO41" i="7"/>
  <c r="AN41" i="7"/>
  <c r="AM41" i="7"/>
  <c r="AL41" i="7"/>
  <c r="AK41" i="7"/>
  <c r="AJ41" i="7"/>
  <c r="AI41" i="7"/>
  <c r="AH41" i="7"/>
  <c r="AG41" i="7"/>
  <c r="AQ40" i="7"/>
  <c r="AP40" i="7"/>
  <c r="AO40" i="7"/>
  <c r="AN40" i="7"/>
  <c r="AM40" i="7"/>
  <c r="AL40" i="7"/>
  <c r="AK40" i="7"/>
  <c r="AJ40" i="7"/>
  <c r="AI40" i="7"/>
  <c r="AH40" i="7"/>
  <c r="AG40" i="7"/>
  <c r="AQ39" i="7"/>
  <c r="AP39" i="7"/>
  <c r="AO39" i="7"/>
  <c r="AN39" i="7"/>
  <c r="AM39" i="7"/>
  <c r="AL39" i="7"/>
  <c r="AK39" i="7"/>
  <c r="AJ39" i="7"/>
  <c r="AI39" i="7"/>
  <c r="AH39" i="7"/>
  <c r="AG39" i="7"/>
  <c r="AQ38" i="7"/>
  <c r="AP38" i="7"/>
  <c r="AO38" i="7"/>
  <c r="AN38" i="7"/>
  <c r="AM38" i="7"/>
  <c r="AL38" i="7"/>
  <c r="AK38" i="7"/>
  <c r="AJ38" i="7"/>
  <c r="AI38" i="7"/>
  <c r="AH38" i="7"/>
  <c r="AG38" i="7"/>
  <c r="AQ37" i="7"/>
  <c r="AP37" i="7"/>
  <c r="AP36" i="7" s="1"/>
  <c r="AO37" i="7"/>
  <c r="AN37" i="7"/>
  <c r="AM37" i="7"/>
  <c r="AL37" i="7"/>
  <c r="AL36" i="7" s="1"/>
  <c r="AK37" i="7"/>
  <c r="AJ37" i="7"/>
  <c r="AJ36" i="7" s="1"/>
  <c r="AI37" i="7"/>
  <c r="AH37" i="7"/>
  <c r="AH36" i="7" s="1"/>
  <c r="AG37" i="7"/>
  <c r="AQ34" i="7"/>
  <c r="AP34" i="7"/>
  <c r="AP33" i="7" s="1"/>
  <c r="AO34" i="7"/>
  <c r="AO33" i="7" s="1"/>
  <c r="AN34" i="7"/>
  <c r="AM34" i="7"/>
  <c r="AL34" i="7"/>
  <c r="AL33" i="7" s="1"/>
  <c r="AK34" i="7"/>
  <c r="AK33" i="7" s="1"/>
  <c r="AJ34" i="7"/>
  <c r="AI34" i="7"/>
  <c r="AH34" i="7"/>
  <c r="AH33" i="7" s="1"/>
  <c r="AG34" i="7"/>
  <c r="AF34" i="7" s="1"/>
  <c r="AQ32" i="7"/>
  <c r="AP32" i="7"/>
  <c r="AO32" i="7"/>
  <c r="AN32" i="7"/>
  <c r="AM32" i="7"/>
  <c r="AL32" i="7"/>
  <c r="AK32" i="7"/>
  <c r="AJ32" i="7"/>
  <c r="AI32" i="7"/>
  <c r="AH32" i="7"/>
  <c r="AG32" i="7"/>
  <c r="AQ30" i="7"/>
  <c r="AQ28" i="7" s="1"/>
  <c r="AP30" i="7"/>
  <c r="AO30" i="7"/>
  <c r="AN30" i="7"/>
  <c r="AM30" i="7"/>
  <c r="AL30" i="7"/>
  <c r="AK30" i="7"/>
  <c r="AJ30" i="7"/>
  <c r="AI30" i="7"/>
  <c r="AI28" i="7" s="1"/>
  <c r="AH30" i="7"/>
  <c r="AG30" i="7"/>
  <c r="AQ29" i="7"/>
  <c r="AP29" i="7"/>
  <c r="AP28" i="7" s="1"/>
  <c r="AO29" i="7"/>
  <c r="AN29" i="7"/>
  <c r="AM29" i="7"/>
  <c r="AL29" i="7"/>
  <c r="AL28" i="7" s="1"/>
  <c r="AK29" i="7"/>
  <c r="AJ29" i="7"/>
  <c r="AI29" i="7"/>
  <c r="AH29" i="7"/>
  <c r="AG29" i="7"/>
  <c r="AQ27" i="7"/>
  <c r="AP27" i="7"/>
  <c r="AO27" i="7"/>
  <c r="AO23" i="7" s="1"/>
  <c r="AN27" i="7"/>
  <c r="AM27" i="7"/>
  <c r="AL27" i="7"/>
  <c r="AK27" i="7"/>
  <c r="AJ27" i="7"/>
  <c r="AI27" i="7"/>
  <c r="AH27" i="7"/>
  <c r="AG27" i="7"/>
  <c r="AQ26" i="7"/>
  <c r="AP26" i="7"/>
  <c r="AO26" i="7"/>
  <c r="AN26" i="7"/>
  <c r="AM26" i="7"/>
  <c r="AL26" i="7"/>
  <c r="AK26" i="7"/>
  <c r="AJ26" i="7"/>
  <c r="AI26" i="7"/>
  <c r="AH26" i="7"/>
  <c r="AG26" i="7"/>
  <c r="AQ25" i="7"/>
  <c r="AP25" i="7"/>
  <c r="AO25" i="7"/>
  <c r="AN25" i="7"/>
  <c r="AM25" i="7"/>
  <c r="AL25" i="7"/>
  <c r="AK25" i="7"/>
  <c r="AJ25" i="7"/>
  <c r="AI25" i="7"/>
  <c r="AH25" i="7"/>
  <c r="AG25" i="7"/>
  <c r="AQ24" i="7"/>
  <c r="AP24" i="7"/>
  <c r="AP23" i="7" s="1"/>
  <c r="AO24" i="7"/>
  <c r="AN24" i="7"/>
  <c r="AM24" i="7"/>
  <c r="AL24" i="7"/>
  <c r="AL23" i="7" s="1"/>
  <c r="AK24" i="7"/>
  <c r="AJ24" i="7"/>
  <c r="AI24" i="7"/>
  <c r="AH24" i="7"/>
  <c r="AH23" i="7" s="1"/>
  <c r="AG24" i="7"/>
  <c r="AQ22" i="7"/>
  <c r="AP22" i="7"/>
  <c r="AO22" i="7"/>
  <c r="AN22" i="7"/>
  <c r="AM22" i="7"/>
  <c r="AL22" i="7"/>
  <c r="AK22" i="7"/>
  <c r="AJ22" i="7"/>
  <c r="AI22" i="7"/>
  <c r="AH22" i="7"/>
  <c r="AG22" i="7"/>
  <c r="AQ21" i="7"/>
  <c r="AP21" i="7"/>
  <c r="AO21" i="7"/>
  <c r="AN21" i="7"/>
  <c r="AN19" i="7" s="1"/>
  <c r="AM21" i="7"/>
  <c r="AL21" i="7"/>
  <c r="AK21" i="7"/>
  <c r="AJ21" i="7"/>
  <c r="AI21" i="7"/>
  <c r="AH21" i="7"/>
  <c r="AG21" i="7"/>
  <c r="AQ20" i="7"/>
  <c r="AQ19" i="7" s="1"/>
  <c r="AP20" i="7"/>
  <c r="AO20" i="7"/>
  <c r="AN20" i="7"/>
  <c r="AM20" i="7"/>
  <c r="AL20" i="7"/>
  <c r="AK20" i="7"/>
  <c r="AJ20" i="7"/>
  <c r="AI20" i="7"/>
  <c r="AI19" i="7" s="1"/>
  <c r="AH20" i="7"/>
  <c r="AG20" i="7"/>
  <c r="T94" i="7"/>
  <c r="H94" i="7"/>
  <c r="T93" i="7"/>
  <c r="H93" i="7"/>
  <c r="T92" i="7"/>
  <c r="H92" i="7"/>
  <c r="T91" i="7"/>
  <c r="H91" i="7"/>
  <c r="AQ90" i="7"/>
  <c r="AP90" i="7"/>
  <c r="AO90" i="7"/>
  <c r="AN90" i="7"/>
  <c r="AM90" i="7"/>
  <c r="AL90" i="7"/>
  <c r="AK90" i="7"/>
  <c r="AJ90" i="7"/>
  <c r="AI90" i="7"/>
  <c r="AH90" i="7"/>
  <c r="AG90" i="7"/>
  <c r="AE90" i="7"/>
  <c r="AD90" i="7"/>
  <c r="AC90" i="7"/>
  <c r="AB90" i="7"/>
  <c r="AA90" i="7"/>
  <c r="Z90" i="7"/>
  <c r="Y90" i="7"/>
  <c r="X90" i="7"/>
  <c r="W90" i="7"/>
  <c r="V90" i="7"/>
  <c r="U90" i="7"/>
  <c r="S90" i="7"/>
  <c r="R90" i="7"/>
  <c r="R85" i="7" s="1"/>
  <c r="R84" i="7" s="1"/>
  <c r="Q90" i="7"/>
  <c r="P90" i="7"/>
  <c r="O90" i="7"/>
  <c r="N90" i="7"/>
  <c r="M90" i="7"/>
  <c r="L90" i="7"/>
  <c r="K90" i="7"/>
  <c r="J90" i="7"/>
  <c r="I90" i="7"/>
  <c r="T89" i="7"/>
  <c r="H89" i="7"/>
  <c r="T88" i="7"/>
  <c r="H88" i="7"/>
  <c r="T87" i="7"/>
  <c r="H87" i="7"/>
  <c r="AQ86" i="7"/>
  <c r="AP86" i="7"/>
  <c r="AO86" i="7"/>
  <c r="AN86" i="7"/>
  <c r="AM86" i="7"/>
  <c r="AL86" i="7"/>
  <c r="AK86" i="7"/>
  <c r="AJ86" i="7"/>
  <c r="AI86" i="7"/>
  <c r="AH86" i="7"/>
  <c r="AG86" i="7"/>
  <c r="AE86" i="7"/>
  <c r="AD86" i="7"/>
  <c r="AC86" i="7"/>
  <c r="AB86" i="7"/>
  <c r="AA86" i="7"/>
  <c r="Z86" i="7"/>
  <c r="Y86" i="7"/>
  <c r="X86" i="7"/>
  <c r="W86" i="7"/>
  <c r="V86" i="7"/>
  <c r="U86" i="7"/>
  <c r="S86" i="7"/>
  <c r="R86" i="7"/>
  <c r="Q86" i="7"/>
  <c r="P86" i="7"/>
  <c r="O86" i="7"/>
  <c r="N86" i="7"/>
  <c r="N85" i="7" s="1"/>
  <c r="N84" i="7" s="1"/>
  <c r="M86" i="7"/>
  <c r="L86" i="7"/>
  <c r="K86" i="7"/>
  <c r="J86" i="7"/>
  <c r="I86" i="7"/>
  <c r="T44" i="7"/>
  <c r="H44" i="7"/>
  <c r="T43" i="7"/>
  <c r="H43" i="7"/>
  <c r="AO42" i="7"/>
  <c r="AK42" i="7"/>
  <c r="AG42" i="7"/>
  <c r="AE42" i="7"/>
  <c r="AD42" i="7"/>
  <c r="AC42" i="7"/>
  <c r="AB42" i="7"/>
  <c r="AA42" i="7"/>
  <c r="Z42" i="7"/>
  <c r="Z35" i="7" s="1"/>
  <c r="Y42" i="7"/>
  <c r="X42" i="7"/>
  <c r="W42" i="7"/>
  <c r="V42" i="7"/>
  <c r="V35" i="7" s="1"/>
  <c r="U42" i="7"/>
  <c r="S42" i="7"/>
  <c r="R42" i="7"/>
  <c r="Q42" i="7"/>
  <c r="Q35" i="7" s="1"/>
  <c r="P42" i="7"/>
  <c r="O42" i="7"/>
  <c r="N42" i="7"/>
  <c r="M42" i="7"/>
  <c r="M35" i="7" s="1"/>
  <c r="L42" i="7"/>
  <c r="K42" i="7"/>
  <c r="J42" i="7"/>
  <c r="I42" i="7"/>
  <c r="T41" i="7"/>
  <c r="H41" i="7"/>
  <c r="T40" i="7"/>
  <c r="H40" i="7"/>
  <c r="T39" i="7"/>
  <c r="H39" i="7"/>
  <c r="T38" i="7"/>
  <c r="H38" i="7"/>
  <c r="T37" i="7"/>
  <c r="H37" i="7"/>
  <c r="AE36" i="7"/>
  <c r="AD36" i="7"/>
  <c r="AC36" i="7"/>
  <c r="AB36" i="7"/>
  <c r="AA36" i="7"/>
  <c r="Z36" i="7"/>
  <c r="Y36" i="7"/>
  <c r="X36" i="7"/>
  <c r="W36" i="7"/>
  <c r="V36" i="7"/>
  <c r="U36" i="7"/>
  <c r="S36" i="7"/>
  <c r="R36" i="7"/>
  <c r="Q36" i="7"/>
  <c r="P36" i="7"/>
  <c r="O36" i="7"/>
  <c r="N36" i="7"/>
  <c r="M36" i="7"/>
  <c r="L36" i="7"/>
  <c r="K36" i="7"/>
  <c r="J36" i="7"/>
  <c r="I36" i="7"/>
  <c r="AV35" i="7"/>
  <c r="AU35" i="7"/>
  <c r="AT35" i="7"/>
  <c r="S35" i="7"/>
  <c r="K35" i="7"/>
  <c r="I35" i="7"/>
  <c r="T34" i="7"/>
  <c r="H34" i="7"/>
  <c r="AQ33" i="7"/>
  <c r="AN33" i="7"/>
  <c r="AM33" i="7"/>
  <c r="AJ33" i="7"/>
  <c r="AI33" i="7"/>
  <c r="AE33" i="7"/>
  <c r="AD33" i="7"/>
  <c r="AC33" i="7"/>
  <c r="AB33" i="7"/>
  <c r="AA33" i="7"/>
  <c r="Z33" i="7"/>
  <c r="Y33" i="7"/>
  <c r="X33" i="7"/>
  <c r="W33" i="7"/>
  <c r="V33" i="7"/>
  <c r="U33" i="7"/>
  <c r="S33" i="7"/>
  <c r="R33" i="7"/>
  <c r="Q33" i="7"/>
  <c r="P33" i="7"/>
  <c r="O33" i="7"/>
  <c r="N33" i="7"/>
  <c r="M33" i="7"/>
  <c r="L33" i="7"/>
  <c r="K33" i="7"/>
  <c r="J33" i="7"/>
  <c r="I33" i="7"/>
  <c r="T32" i="7"/>
  <c r="AU33" i="7" s="1"/>
  <c r="H32" i="7"/>
  <c r="AT33" i="7" s="1"/>
  <c r="AQ31" i="7"/>
  <c r="AP31" i="7"/>
  <c r="AO31" i="7"/>
  <c r="AN31" i="7"/>
  <c r="AM31" i="7"/>
  <c r="AL31" i="7"/>
  <c r="AK31" i="7"/>
  <c r="AJ31" i="7"/>
  <c r="AI31" i="7"/>
  <c r="AH31" i="7"/>
  <c r="AG31" i="7"/>
  <c r="AE31" i="7"/>
  <c r="AD31" i="7"/>
  <c r="AC31" i="7"/>
  <c r="AB31" i="7"/>
  <c r="AA31" i="7"/>
  <c r="Z31" i="7"/>
  <c r="Y31" i="7"/>
  <c r="X31" i="7"/>
  <c r="W31" i="7"/>
  <c r="V31" i="7"/>
  <c r="U31" i="7"/>
  <c r="S31" i="7"/>
  <c r="R31" i="7"/>
  <c r="Q31" i="7"/>
  <c r="P31" i="7"/>
  <c r="O31" i="7"/>
  <c r="N31" i="7"/>
  <c r="M31" i="7"/>
  <c r="L31" i="7"/>
  <c r="K31" i="7"/>
  <c r="J31" i="7"/>
  <c r="I31" i="7"/>
  <c r="T30" i="7"/>
  <c r="H30" i="7"/>
  <c r="T29" i="7"/>
  <c r="H29" i="7"/>
  <c r="AO28" i="7"/>
  <c r="AM28" i="7"/>
  <c r="AK28" i="7"/>
  <c r="AH28" i="7"/>
  <c r="AG28" i="7"/>
  <c r="AE28" i="7"/>
  <c r="AD28" i="7"/>
  <c r="AC28" i="7"/>
  <c r="AB28" i="7"/>
  <c r="AA28" i="7"/>
  <c r="Z28" i="7"/>
  <c r="Y28" i="7"/>
  <c r="X28" i="7"/>
  <c r="W28" i="7"/>
  <c r="V28" i="7"/>
  <c r="U28" i="7"/>
  <c r="S28" i="7"/>
  <c r="R28" i="7"/>
  <c r="Q28" i="7"/>
  <c r="P28" i="7"/>
  <c r="O28" i="7"/>
  <c r="N28" i="7"/>
  <c r="M28" i="7"/>
  <c r="L28" i="7"/>
  <c r="K28" i="7"/>
  <c r="J28" i="7"/>
  <c r="I28" i="7"/>
  <c r="T27" i="7"/>
  <c r="H27" i="7"/>
  <c r="T26" i="7"/>
  <c r="H26" i="7"/>
  <c r="T25" i="7"/>
  <c r="H25" i="7"/>
  <c r="T24" i="7"/>
  <c r="H24" i="7"/>
  <c r="AK23" i="7"/>
  <c r="AJ23" i="7"/>
  <c r="AG23" i="7"/>
  <c r="AE23" i="7"/>
  <c r="AD23" i="7"/>
  <c r="AC23" i="7"/>
  <c r="AB23" i="7"/>
  <c r="AA23" i="7"/>
  <c r="Z23" i="7"/>
  <c r="Y23" i="7"/>
  <c r="X23" i="7"/>
  <c r="W23" i="7"/>
  <c r="V23" i="7"/>
  <c r="U23" i="7"/>
  <c r="S23" i="7"/>
  <c r="R23" i="7"/>
  <c r="Q23" i="7"/>
  <c r="P23" i="7"/>
  <c r="O23" i="7"/>
  <c r="N23" i="7"/>
  <c r="M23" i="7"/>
  <c r="L23" i="7"/>
  <c r="K23" i="7"/>
  <c r="J23" i="7"/>
  <c r="I23" i="7"/>
  <c r="T22" i="7"/>
  <c r="H22" i="7"/>
  <c r="T21" i="7"/>
  <c r="H21" i="7"/>
  <c r="T20" i="7"/>
  <c r="H20" i="7"/>
  <c r="AM19" i="7"/>
  <c r="AJ19" i="7"/>
  <c r="AE19" i="7"/>
  <c r="AD19" i="7"/>
  <c r="AC19" i="7"/>
  <c r="AB19" i="7"/>
  <c r="AA19" i="7"/>
  <c r="Z19" i="7"/>
  <c r="Y19" i="7"/>
  <c r="X19" i="7"/>
  <c r="W19" i="7"/>
  <c r="V19" i="7"/>
  <c r="U19" i="7"/>
  <c r="S19" i="7"/>
  <c r="R19" i="7"/>
  <c r="Q19" i="7"/>
  <c r="P19" i="7"/>
  <c r="O19" i="7"/>
  <c r="N19" i="7"/>
  <c r="M19" i="7"/>
  <c r="L19" i="7"/>
  <c r="K19" i="7"/>
  <c r="J19" i="7"/>
  <c r="I19" i="7"/>
  <c r="AN36" i="7" l="1"/>
  <c r="H28" i="7"/>
  <c r="H33" i="7"/>
  <c r="O35" i="7"/>
  <c r="X35" i="7"/>
  <c r="AB35" i="7"/>
  <c r="T28" i="7"/>
  <c r="AE35" i="7"/>
  <c r="J85" i="7"/>
  <c r="J84" i="7" s="1"/>
  <c r="AJ35" i="7"/>
  <c r="L85" i="7"/>
  <c r="L84" i="7" s="1"/>
  <c r="P85" i="7"/>
  <c r="P84" i="7" s="1"/>
  <c r="AG19" i="7"/>
  <c r="AK19" i="7"/>
  <c r="AO19" i="7"/>
  <c r="AI23" i="7"/>
  <c r="AI18" i="7" s="1"/>
  <c r="AM23" i="7"/>
  <c r="AQ23" i="7"/>
  <c r="AJ42" i="7"/>
  <c r="AG36" i="7"/>
  <c r="AF36" i="7" s="1"/>
  <c r="AK36" i="7"/>
  <c r="AO36" i="7"/>
  <c r="AO35" i="7" s="1"/>
  <c r="H19" i="7"/>
  <c r="M18" i="7"/>
  <c r="M17" i="7" s="1"/>
  <c r="Q18" i="7"/>
  <c r="Q17" i="7" s="1"/>
  <c r="V18" i="7"/>
  <c r="V17" i="7" s="1"/>
  <c r="Z18" i="7"/>
  <c r="Z17" i="7" s="1"/>
  <c r="H31" i="7"/>
  <c r="T33" i="7"/>
  <c r="AH19" i="7"/>
  <c r="AL19" i="7"/>
  <c r="AP19" i="7"/>
  <c r="AP18" i="7" s="1"/>
  <c r="AP17" i="7" s="1"/>
  <c r="AN23" i="7"/>
  <c r="AJ28" i="7"/>
  <c r="AF28" i="7" s="1"/>
  <c r="AN28" i="7"/>
  <c r="AI36" i="7"/>
  <c r="AI35" i="7" s="1"/>
  <c r="AM36" i="7"/>
  <c r="AQ36" i="7"/>
  <c r="AQ35" i="7" s="1"/>
  <c r="AN42" i="7"/>
  <c r="AF42" i="7" s="1"/>
  <c r="AN35" i="7"/>
  <c r="H86" i="7"/>
  <c r="H90" i="7"/>
  <c r="I18" i="7"/>
  <c r="K18" i="7"/>
  <c r="K17" i="7" s="1"/>
  <c r="O18" i="7"/>
  <c r="S18" i="7"/>
  <c r="S17" i="7" s="1"/>
  <c r="X18" i="7"/>
  <c r="X17" i="7" s="1"/>
  <c r="AB18" i="7"/>
  <c r="AB17" i="7" s="1"/>
  <c r="AG33" i="7"/>
  <c r="AF33" i="7" s="1"/>
  <c r="X85" i="7"/>
  <c r="X84" i="7" s="1"/>
  <c r="AB85" i="7"/>
  <c r="AB84" i="7" s="1"/>
  <c r="AP85" i="7"/>
  <c r="AP84" i="7" s="1"/>
  <c r="AH85" i="7"/>
  <c r="AH84" i="7" s="1"/>
  <c r="AJ85" i="7"/>
  <c r="AJ84" i="7" s="1"/>
  <c r="AL85" i="7"/>
  <c r="AL84" i="7" s="1"/>
  <c r="AN85" i="7"/>
  <c r="AN84" i="7" s="1"/>
  <c r="AF90" i="7"/>
  <c r="AF86" i="7"/>
  <c r="J35" i="7"/>
  <c r="L35" i="7"/>
  <c r="N35" i="7"/>
  <c r="P35" i="7"/>
  <c r="R35" i="7"/>
  <c r="U35" i="7"/>
  <c r="W35" i="7"/>
  <c r="Y35" i="7"/>
  <c r="AA35" i="7"/>
  <c r="AC35" i="7"/>
  <c r="AH35" i="7"/>
  <c r="AL35" i="7"/>
  <c r="AP35" i="7"/>
  <c r="H42" i="7"/>
  <c r="AF37" i="7"/>
  <c r="AF39" i="7"/>
  <c r="AF41" i="7"/>
  <c r="AF44" i="7"/>
  <c r="H142" i="7"/>
  <c r="AG142" i="7"/>
  <c r="AF142" i="7" s="1"/>
  <c r="AF143" i="7"/>
  <c r="H143" i="7"/>
  <c r="AF144" i="7"/>
  <c r="L18" i="7"/>
  <c r="P18" i="7"/>
  <c r="R18" i="7"/>
  <c r="H23" i="7"/>
  <c r="V85" i="7"/>
  <c r="V84" i="7" s="1"/>
  <c r="Z85" i="7"/>
  <c r="Z84" i="7" s="1"/>
  <c r="AD85" i="7"/>
  <c r="AD84" i="7" s="1"/>
  <c r="AF21" i="7"/>
  <c r="AF24" i="7"/>
  <c r="AF26" i="7"/>
  <c r="AF29" i="7"/>
  <c r="AF32" i="7"/>
  <c r="AV33" i="7" s="1"/>
  <c r="AF38" i="7"/>
  <c r="J18" i="7"/>
  <c r="N18" i="7"/>
  <c r="N17" i="7" s="1"/>
  <c r="T31" i="7"/>
  <c r="AK35" i="7"/>
  <c r="AM35" i="7"/>
  <c r="T86" i="7"/>
  <c r="AD18" i="7"/>
  <c r="H35" i="7"/>
  <c r="K85" i="7"/>
  <c r="K84" i="7" s="1"/>
  <c r="M85" i="7"/>
  <c r="M84" i="7" s="1"/>
  <c r="O85" i="7"/>
  <c r="O84" i="7" s="1"/>
  <c r="Q85" i="7"/>
  <c r="Q84" i="7" s="1"/>
  <c r="S85" i="7"/>
  <c r="S84" i="7" s="1"/>
  <c r="AI85" i="7"/>
  <c r="AI84" i="7" s="1"/>
  <c r="AK85" i="7"/>
  <c r="AK84" i="7" s="1"/>
  <c r="AM85" i="7"/>
  <c r="AM84" i="7" s="1"/>
  <c r="AO85" i="7"/>
  <c r="AO84" i="7" s="1"/>
  <c r="AQ85" i="7"/>
  <c r="AQ84" i="7" s="1"/>
  <c r="AF40" i="7"/>
  <c r="AF43" i="7"/>
  <c r="W18" i="7"/>
  <c r="W17" i="7" s="1"/>
  <c r="Y18" i="7"/>
  <c r="Y17" i="7" s="1"/>
  <c r="AA18" i="7"/>
  <c r="AC18" i="7"/>
  <c r="AC17" i="7" s="1"/>
  <c r="H36" i="7"/>
  <c r="AD35" i="7"/>
  <c r="T42" i="7"/>
  <c r="T90" i="7"/>
  <c r="W85" i="7"/>
  <c r="W84" i="7" s="1"/>
  <c r="Y85" i="7"/>
  <c r="Y84" i="7" s="1"/>
  <c r="AA85" i="7"/>
  <c r="AA84" i="7" s="1"/>
  <c r="AC85" i="7"/>
  <c r="AC84" i="7" s="1"/>
  <c r="AE85" i="7"/>
  <c r="AE84" i="7" s="1"/>
  <c r="AF20" i="7"/>
  <c r="AF22" i="7"/>
  <c r="AF25" i="7"/>
  <c r="AF27" i="7"/>
  <c r="AF30" i="7"/>
  <c r="I17" i="7"/>
  <c r="AG35" i="7"/>
  <c r="AF31" i="7"/>
  <c r="AG18" i="7"/>
  <c r="AO18" i="7"/>
  <c r="AF23" i="7"/>
  <c r="AK18" i="7"/>
  <c r="AK17" i="7" s="1"/>
  <c r="AM18" i="7"/>
  <c r="AQ18" i="7"/>
  <c r="AH18" i="7"/>
  <c r="AH17" i="7" s="1"/>
  <c r="AJ18" i="7"/>
  <c r="AJ17" i="7" s="1"/>
  <c r="AL18" i="7"/>
  <c r="AN18" i="7"/>
  <c r="AN17" i="7" s="1"/>
  <c r="AF19" i="7"/>
  <c r="I85" i="7"/>
  <c r="U85" i="7"/>
  <c r="AG85" i="7"/>
  <c r="T36" i="7"/>
  <c r="T23" i="7"/>
  <c r="AE18" i="7"/>
  <c r="AE17" i="7" s="1"/>
  <c r="T19" i="7"/>
  <c r="U18" i="7"/>
  <c r="U17" i="7" s="1"/>
  <c r="G48" i="5"/>
  <c r="AI48" i="12"/>
  <c r="AI47" i="12"/>
  <c r="AO17" i="7" l="1"/>
  <c r="T35" i="7"/>
  <c r="AL17" i="7"/>
  <c r="AM17" i="7"/>
  <c r="O17" i="7"/>
  <c r="AF35" i="7"/>
  <c r="L17" i="7"/>
  <c r="AI17" i="7"/>
  <c r="AA17" i="7"/>
  <c r="R17" i="7"/>
  <c r="AQ17" i="7"/>
  <c r="AD17" i="7"/>
  <c r="J17" i="7"/>
  <c r="P17" i="7"/>
  <c r="AG17" i="7"/>
  <c r="H18" i="7"/>
  <c r="AF18" i="7"/>
  <c r="T85" i="7"/>
  <c r="U84" i="7"/>
  <c r="AF85" i="7"/>
  <c r="AG84" i="7"/>
  <c r="H85" i="7"/>
  <c r="I84" i="7"/>
  <c r="H84" i="7" s="1"/>
  <c r="T18" i="7"/>
  <c r="H20" i="5"/>
  <c r="B7" i="5"/>
  <c r="AF17" i="7" l="1"/>
  <c r="T17" i="7"/>
  <c r="H17" i="7"/>
  <c r="AF84" i="7"/>
  <c r="T84" i="7"/>
  <c r="AQ208" i="7"/>
  <c r="AP208" i="7"/>
  <c r="AO208" i="7"/>
  <c r="AN208" i="7"/>
  <c r="AM208" i="7"/>
  <c r="AL208" i="7"/>
  <c r="AK208" i="7"/>
  <c r="AJ208" i="7"/>
  <c r="AI208" i="7"/>
  <c r="AH208" i="7"/>
  <c r="AQ207" i="7"/>
  <c r="AP207" i="7"/>
  <c r="AO207" i="7"/>
  <c r="AN207" i="7"/>
  <c r="AM207" i="7"/>
  <c r="AL207" i="7"/>
  <c r="AK207" i="7"/>
  <c r="AJ207" i="7"/>
  <c r="AI207" i="7"/>
  <c r="AH207" i="7"/>
  <c r="AQ201" i="7"/>
  <c r="AP201" i="7"/>
  <c r="AO201" i="7"/>
  <c r="AN201" i="7"/>
  <c r="AM201" i="7"/>
  <c r="AL201" i="7"/>
  <c r="AK201" i="7"/>
  <c r="AJ201" i="7"/>
  <c r="AI201" i="7"/>
  <c r="AH201" i="7"/>
  <c r="AQ200" i="7"/>
  <c r="AP200" i="7"/>
  <c r="AO200" i="7"/>
  <c r="AN200" i="7"/>
  <c r="AM200" i="7"/>
  <c r="AL200" i="7"/>
  <c r="AK200" i="7"/>
  <c r="AJ200" i="7"/>
  <c r="AI200" i="7"/>
  <c r="AH200" i="7"/>
  <c r="AQ195" i="7"/>
  <c r="AP195" i="7"/>
  <c r="AO195" i="7"/>
  <c r="AN195" i="7"/>
  <c r="AM195" i="7"/>
  <c r="AL195" i="7"/>
  <c r="AK195" i="7"/>
  <c r="AJ195" i="7"/>
  <c r="AI195" i="7"/>
  <c r="AH195" i="7"/>
  <c r="AQ193" i="7"/>
  <c r="AP193" i="7"/>
  <c r="AO193" i="7"/>
  <c r="AN193" i="7"/>
  <c r="AM193" i="7"/>
  <c r="AL193" i="7"/>
  <c r="AK193" i="7"/>
  <c r="AJ193" i="7"/>
  <c r="AI193" i="7"/>
  <c r="AH193" i="7"/>
  <c r="AQ190" i="7"/>
  <c r="AP190" i="7"/>
  <c r="AO190" i="7"/>
  <c r="AN190" i="7"/>
  <c r="AM190" i="7"/>
  <c r="AL190" i="7"/>
  <c r="AK190" i="7"/>
  <c r="AJ190" i="7"/>
  <c r="AI190" i="7"/>
  <c r="AH190" i="7"/>
  <c r="AQ189" i="7"/>
  <c r="AP189" i="7"/>
  <c r="AO189" i="7"/>
  <c r="AN189" i="7"/>
  <c r="AM189" i="7"/>
  <c r="AL189" i="7"/>
  <c r="AK189" i="7"/>
  <c r="AJ189" i="7"/>
  <c r="AI189" i="7"/>
  <c r="AH189" i="7"/>
  <c r="AQ183" i="7"/>
  <c r="AQ181" i="7" s="1"/>
  <c r="AP183" i="7"/>
  <c r="AP181" i="7" s="1"/>
  <c r="AO183" i="7"/>
  <c r="AO181" i="7" s="1"/>
  <c r="AN183" i="7"/>
  <c r="AN181" i="7" s="1"/>
  <c r="AM183" i="7"/>
  <c r="AM181" i="7" s="1"/>
  <c r="AL183" i="7"/>
  <c r="AL181" i="7" s="1"/>
  <c r="AK183" i="7"/>
  <c r="AK181" i="7" s="1"/>
  <c r="AJ183" i="7"/>
  <c r="AJ181" i="7" s="1"/>
  <c r="AI183" i="7"/>
  <c r="AI181" i="7" s="1"/>
  <c r="AH183" i="7"/>
  <c r="AH181" i="7" s="1"/>
  <c r="AQ179" i="7"/>
  <c r="AP179" i="7"/>
  <c r="AO179" i="7"/>
  <c r="AN179" i="7"/>
  <c r="AM179" i="7"/>
  <c r="AL179" i="7"/>
  <c r="AK179" i="7"/>
  <c r="AJ179" i="7"/>
  <c r="AI179" i="7"/>
  <c r="AH179" i="7"/>
  <c r="AQ178" i="7"/>
  <c r="AP178" i="7"/>
  <c r="AO178" i="7"/>
  <c r="AN178" i="7"/>
  <c r="AM178" i="7"/>
  <c r="AL178" i="7"/>
  <c r="AK178" i="7"/>
  <c r="AJ178" i="7"/>
  <c r="AI178" i="7"/>
  <c r="AH178" i="7"/>
  <c r="AQ176" i="7"/>
  <c r="AP176" i="7"/>
  <c r="AO176" i="7"/>
  <c r="AN176" i="7"/>
  <c r="AM176" i="7"/>
  <c r="AL176" i="7"/>
  <c r="AK176" i="7"/>
  <c r="AJ176" i="7"/>
  <c r="AI176" i="7"/>
  <c r="AH176" i="7"/>
  <c r="AQ175" i="7"/>
  <c r="AP175" i="7"/>
  <c r="AO175" i="7"/>
  <c r="AN175" i="7"/>
  <c r="AM175" i="7"/>
  <c r="AL175" i="7"/>
  <c r="AK175" i="7"/>
  <c r="AJ175" i="7"/>
  <c r="AI175" i="7"/>
  <c r="AH175" i="7"/>
  <c r="AQ174" i="7"/>
  <c r="AP174" i="7"/>
  <c r="AO174" i="7"/>
  <c r="AN174" i="7"/>
  <c r="AM174" i="7"/>
  <c r="AL174" i="7"/>
  <c r="AK174" i="7"/>
  <c r="AJ174" i="7"/>
  <c r="AI174" i="7"/>
  <c r="AH174" i="7"/>
  <c r="AQ173" i="7"/>
  <c r="AP173" i="7"/>
  <c r="AO173" i="7"/>
  <c r="AN173" i="7"/>
  <c r="AM173" i="7"/>
  <c r="AL173" i="7"/>
  <c r="AK173" i="7"/>
  <c r="AJ173" i="7"/>
  <c r="AI173" i="7"/>
  <c r="AH173" i="7"/>
  <c r="AQ172" i="7"/>
  <c r="AP172" i="7"/>
  <c r="AO172" i="7"/>
  <c r="AN172" i="7"/>
  <c r="AM172" i="7"/>
  <c r="AL172" i="7"/>
  <c r="AK172" i="7"/>
  <c r="AJ172" i="7"/>
  <c r="AI172" i="7"/>
  <c r="AH172" i="7"/>
  <c r="AQ170" i="7"/>
  <c r="AP170" i="7"/>
  <c r="AO170" i="7"/>
  <c r="AN170" i="7"/>
  <c r="AM170" i="7"/>
  <c r="AL170" i="7"/>
  <c r="AK170" i="7"/>
  <c r="AJ170" i="7"/>
  <c r="AI170" i="7"/>
  <c r="AH170" i="7"/>
  <c r="AQ169" i="7"/>
  <c r="AP169" i="7"/>
  <c r="AO169" i="7"/>
  <c r="AN169" i="7"/>
  <c r="AM169" i="7"/>
  <c r="AL169" i="7"/>
  <c r="AK169" i="7"/>
  <c r="AJ169" i="7"/>
  <c r="AI169" i="7"/>
  <c r="AH169" i="7"/>
  <c r="AQ168" i="7"/>
  <c r="AP168" i="7"/>
  <c r="AO168" i="7"/>
  <c r="AN168" i="7"/>
  <c r="AM168" i="7"/>
  <c r="AL168" i="7"/>
  <c r="AK168" i="7"/>
  <c r="AJ168" i="7"/>
  <c r="AI168" i="7"/>
  <c r="AH168" i="7"/>
  <c r="AQ161" i="7"/>
  <c r="AP161" i="7"/>
  <c r="AO161" i="7"/>
  <c r="AN161" i="7"/>
  <c r="AM161" i="7"/>
  <c r="AL161" i="7"/>
  <c r="AK161" i="7"/>
  <c r="AJ161" i="7"/>
  <c r="AI161" i="7"/>
  <c r="AH161" i="7"/>
  <c r="AQ160" i="7"/>
  <c r="AP160" i="7"/>
  <c r="AO160" i="7"/>
  <c r="AN160" i="7"/>
  <c r="AM160" i="7"/>
  <c r="AL160" i="7"/>
  <c r="AK160" i="7"/>
  <c r="AJ160" i="7"/>
  <c r="AI160" i="7"/>
  <c r="AH160" i="7"/>
  <c r="AQ159" i="7"/>
  <c r="AP159" i="7"/>
  <c r="AO159" i="7"/>
  <c r="AN159" i="7"/>
  <c r="AM159" i="7"/>
  <c r="AL159" i="7"/>
  <c r="AK159" i="7"/>
  <c r="AJ159" i="7"/>
  <c r="AI159" i="7"/>
  <c r="AH159" i="7"/>
  <c r="AQ158" i="7"/>
  <c r="AP158" i="7"/>
  <c r="AO158" i="7"/>
  <c r="AN158" i="7"/>
  <c r="AM158" i="7"/>
  <c r="AL158" i="7"/>
  <c r="AK158" i="7"/>
  <c r="AJ158" i="7"/>
  <c r="AI158" i="7"/>
  <c r="AH158" i="7"/>
  <c r="AQ156" i="7"/>
  <c r="AP156" i="7"/>
  <c r="AO156" i="7"/>
  <c r="AN156" i="7"/>
  <c r="AM156" i="7"/>
  <c r="AL156" i="7"/>
  <c r="AK156" i="7"/>
  <c r="AJ156" i="7"/>
  <c r="AI156" i="7"/>
  <c r="AH156" i="7"/>
  <c r="AQ155" i="7"/>
  <c r="AP155" i="7"/>
  <c r="AO155" i="7"/>
  <c r="AN155" i="7"/>
  <c r="AM155" i="7"/>
  <c r="AL155" i="7"/>
  <c r="AK155" i="7"/>
  <c r="AJ155" i="7"/>
  <c r="AI155" i="7"/>
  <c r="AH155" i="7"/>
  <c r="AQ154" i="7"/>
  <c r="AP154" i="7"/>
  <c r="AO154" i="7"/>
  <c r="AN154" i="7"/>
  <c r="AM154" i="7"/>
  <c r="AL154" i="7"/>
  <c r="AK154" i="7"/>
  <c r="AJ154" i="7"/>
  <c r="AI154" i="7"/>
  <c r="AH154" i="7"/>
  <c r="AQ139" i="7"/>
  <c r="AP139" i="7"/>
  <c r="AO139" i="7"/>
  <c r="AN139" i="7"/>
  <c r="AM139" i="7"/>
  <c r="AL139" i="7"/>
  <c r="AK139" i="7"/>
  <c r="AJ139" i="7"/>
  <c r="AI139" i="7"/>
  <c r="AH139" i="7"/>
  <c r="AQ136" i="7"/>
  <c r="AP136" i="7"/>
  <c r="AO136" i="7"/>
  <c r="AN136" i="7"/>
  <c r="AM136" i="7"/>
  <c r="AL136" i="7"/>
  <c r="AK136" i="7"/>
  <c r="AJ136" i="7"/>
  <c r="AI136" i="7"/>
  <c r="AH136" i="7"/>
  <c r="AQ135" i="7"/>
  <c r="AP135" i="7"/>
  <c r="AO135" i="7"/>
  <c r="AN135" i="7"/>
  <c r="AM135" i="7"/>
  <c r="AL135" i="7"/>
  <c r="AK135" i="7"/>
  <c r="AJ135" i="7"/>
  <c r="AI135" i="7"/>
  <c r="AH135" i="7"/>
  <c r="AQ134" i="7"/>
  <c r="AP134" i="7"/>
  <c r="AO134" i="7"/>
  <c r="AN134" i="7"/>
  <c r="AM134" i="7"/>
  <c r="AL134" i="7"/>
  <c r="AK134" i="7"/>
  <c r="AJ134" i="7"/>
  <c r="AI134" i="7"/>
  <c r="AH134" i="7"/>
  <c r="AQ133" i="7"/>
  <c r="AP133" i="7"/>
  <c r="AO133" i="7"/>
  <c r="AN133" i="7"/>
  <c r="AM133" i="7"/>
  <c r="AL133" i="7"/>
  <c r="AK133" i="7"/>
  <c r="AJ133" i="7"/>
  <c r="AI133" i="7"/>
  <c r="AH133" i="7"/>
  <c r="AQ128" i="7"/>
  <c r="AP128" i="7"/>
  <c r="AO128" i="7"/>
  <c r="AN128" i="7"/>
  <c r="AM128" i="7"/>
  <c r="AL128" i="7"/>
  <c r="AK128" i="7"/>
  <c r="AJ128" i="7"/>
  <c r="AI128" i="7"/>
  <c r="AH128" i="7"/>
  <c r="AQ127" i="7"/>
  <c r="AP127" i="7"/>
  <c r="AO127" i="7"/>
  <c r="AN127" i="7"/>
  <c r="AM127" i="7"/>
  <c r="AL127" i="7"/>
  <c r="AK127" i="7"/>
  <c r="AJ127" i="7"/>
  <c r="AI127" i="7"/>
  <c r="AH127" i="7"/>
  <c r="AQ126" i="7"/>
  <c r="AP126" i="7"/>
  <c r="AO126" i="7"/>
  <c r="AN126" i="7"/>
  <c r="AM126" i="7"/>
  <c r="AL126" i="7"/>
  <c r="AK126" i="7"/>
  <c r="AJ126" i="7"/>
  <c r="AI126" i="7"/>
  <c r="AH126" i="7"/>
  <c r="AQ125" i="7"/>
  <c r="AP125" i="7"/>
  <c r="AO125" i="7"/>
  <c r="AN125" i="7"/>
  <c r="AM125" i="7"/>
  <c r="AL125" i="7"/>
  <c r="AK125" i="7"/>
  <c r="AJ125" i="7"/>
  <c r="AI125" i="7"/>
  <c r="AH125" i="7"/>
  <c r="AQ123" i="7"/>
  <c r="AP123" i="7"/>
  <c r="AO123" i="7"/>
  <c r="AN123" i="7"/>
  <c r="AM123" i="7"/>
  <c r="AL123" i="7"/>
  <c r="AK123" i="7"/>
  <c r="AJ123" i="7"/>
  <c r="AI123" i="7"/>
  <c r="AH123" i="7"/>
  <c r="AQ122" i="7"/>
  <c r="AP122" i="7"/>
  <c r="AO122" i="7"/>
  <c r="AN122" i="7"/>
  <c r="AM122" i="7"/>
  <c r="AL122" i="7"/>
  <c r="AK122" i="7"/>
  <c r="AJ122" i="7"/>
  <c r="AI122" i="7"/>
  <c r="AH122" i="7"/>
  <c r="AQ121" i="7"/>
  <c r="AP121" i="7"/>
  <c r="AO121" i="7"/>
  <c r="AN121" i="7"/>
  <c r="AM121" i="7"/>
  <c r="AL121" i="7"/>
  <c r="AK121" i="7"/>
  <c r="AJ121" i="7"/>
  <c r="AI121" i="7"/>
  <c r="AH121" i="7"/>
  <c r="AQ115" i="7"/>
  <c r="AP115" i="7"/>
  <c r="AO115" i="7"/>
  <c r="AN115" i="7"/>
  <c r="AM115" i="7"/>
  <c r="AL115" i="7"/>
  <c r="AK115" i="7"/>
  <c r="AJ115" i="7"/>
  <c r="AI115" i="7"/>
  <c r="AH115" i="7"/>
  <c r="AQ114" i="7"/>
  <c r="AP114" i="7"/>
  <c r="AO114" i="7"/>
  <c r="AN114" i="7"/>
  <c r="AM114" i="7"/>
  <c r="AL114" i="7"/>
  <c r="AK114" i="7"/>
  <c r="AJ114" i="7"/>
  <c r="AI114" i="7"/>
  <c r="AH114" i="7"/>
  <c r="AQ112" i="7"/>
  <c r="AP112" i="7"/>
  <c r="AO112" i="7"/>
  <c r="AN112" i="7"/>
  <c r="AM112" i="7"/>
  <c r="AL112" i="7"/>
  <c r="AK112" i="7"/>
  <c r="AJ112" i="7"/>
  <c r="AI112" i="7"/>
  <c r="AH112" i="7"/>
  <c r="AQ111" i="7"/>
  <c r="AP111" i="7"/>
  <c r="AO111" i="7"/>
  <c r="AN111" i="7"/>
  <c r="AM111" i="7"/>
  <c r="AL111" i="7"/>
  <c r="AK111" i="7"/>
  <c r="AJ111" i="7"/>
  <c r="AI111" i="7"/>
  <c r="AH111" i="7"/>
  <c r="AQ110" i="7"/>
  <c r="AP110" i="7"/>
  <c r="AO110" i="7"/>
  <c r="AN110" i="7"/>
  <c r="AM110" i="7"/>
  <c r="AL110" i="7"/>
  <c r="AK110" i="7"/>
  <c r="AJ110" i="7"/>
  <c r="AI110" i="7"/>
  <c r="AH110" i="7"/>
  <c r="AQ107" i="7"/>
  <c r="AP107" i="7"/>
  <c r="AO107" i="7"/>
  <c r="AN107" i="7"/>
  <c r="AM107" i="7"/>
  <c r="AL107" i="7"/>
  <c r="AK107" i="7"/>
  <c r="AJ107" i="7"/>
  <c r="AI107" i="7"/>
  <c r="AH107" i="7"/>
  <c r="AQ105" i="7"/>
  <c r="AP105" i="7"/>
  <c r="AO105" i="7"/>
  <c r="AN105" i="7"/>
  <c r="AM105" i="7"/>
  <c r="AL105" i="7"/>
  <c r="AK105" i="7"/>
  <c r="AJ105" i="7"/>
  <c r="AI105" i="7"/>
  <c r="AH105" i="7"/>
  <c r="AQ104" i="7"/>
  <c r="AP104" i="7"/>
  <c r="AO104" i="7"/>
  <c r="AN104" i="7"/>
  <c r="AM104" i="7"/>
  <c r="AL104" i="7"/>
  <c r="AK104" i="7"/>
  <c r="AJ104" i="7"/>
  <c r="AI104" i="7"/>
  <c r="AH104" i="7"/>
  <c r="AQ103" i="7"/>
  <c r="AP103" i="7"/>
  <c r="AO103" i="7"/>
  <c r="AN103" i="7"/>
  <c r="AM103" i="7"/>
  <c r="AL103" i="7"/>
  <c r="AK103" i="7"/>
  <c r="AJ103" i="7"/>
  <c r="AI103" i="7"/>
  <c r="AH103" i="7"/>
  <c r="AQ102" i="7"/>
  <c r="AP102" i="7"/>
  <c r="AO102" i="7"/>
  <c r="AN102" i="7"/>
  <c r="AM102" i="7"/>
  <c r="AL102" i="7"/>
  <c r="AK102" i="7"/>
  <c r="AJ102" i="7"/>
  <c r="AI102" i="7"/>
  <c r="AH102" i="7"/>
  <c r="AQ101" i="7"/>
  <c r="AP101" i="7"/>
  <c r="AO101" i="7"/>
  <c r="AN101" i="7"/>
  <c r="AM101" i="7"/>
  <c r="AL101" i="7"/>
  <c r="AK101" i="7"/>
  <c r="AJ101" i="7"/>
  <c r="AI101" i="7"/>
  <c r="AH101" i="7"/>
  <c r="AQ81" i="7"/>
  <c r="AP81" i="7"/>
  <c r="AO81" i="7"/>
  <c r="AN81" i="7"/>
  <c r="AM81" i="7"/>
  <c r="AL81" i="7"/>
  <c r="AK81" i="7"/>
  <c r="AJ81" i="7"/>
  <c r="AI81" i="7"/>
  <c r="AH81" i="7"/>
  <c r="AQ80" i="7"/>
  <c r="AP80" i="7"/>
  <c r="AO80" i="7"/>
  <c r="AN80" i="7"/>
  <c r="AM80" i="7"/>
  <c r="AL80" i="7"/>
  <c r="AK80" i="7"/>
  <c r="AJ80" i="7"/>
  <c r="AI80" i="7"/>
  <c r="AH80" i="7"/>
  <c r="AQ79" i="7"/>
  <c r="AP79" i="7"/>
  <c r="AO79" i="7"/>
  <c r="AN79" i="7"/>
  <c r="AM79" i="7"/>
  <c r="AL79" i="7"/>
  <c r="AK79" i="7"/>
  <c r="AJ79" i="7"/>
  <c r="AI79" i="7"/>
  <c r="AH79" i="7"/>
  <c r="AQ78" i="7"/>
  <c r="AP78" i="7"/>
  <c r="AO78" i="7"/>
  <c r="AN78" i="7"/>
  <c r="AM78" i="7"/>
  <c r="AL78" i="7"/>
  <c r="AK78" i="7"/>
  <c r="AJ78" i="7"/>
  <c r="AI78" i="7"/>
  <c r="AH78" i="7"/>
  <c r="AQ76" i="7"/>
  <c r="AP76" i="7"/>
  <c r="AO76" i="7"/>
  <c r="AN76" i="7"/>
  <c r="AM76" i="7"/>
  <c r="AL76" i="7"/>
  <c r="AK76" i="7"/>
  <c r="AJ76" i="7"/>
  <c r="AI76" i="7"/>
  <c r="AH76" i="7"/>
  <c r="AQ75" i="7"/>
  <c r="AP75" i="7"/>
  <c r="AO75" i="7"/>
  <c r="AN75" i="7"/>
  <c r="AM75" i="7"/>
  <c r="AL75" i="7"/>
  <c r="AK75" i="7"/>
  <c r="AJ75" i="7"/>
  <c r="AI75" i="7"/>
  <c r="AH75" i="7"/>
  <c r="AQ74" i="7"/>
  <c r="AP74" i="7"/>
  <c r="AO74" i="7"/>
  <c r="AN74" i="7"/>
  <c r="AM74" i="7"/>
  <c r="AL74" i="7"/>
  <c r="AK74" i="7"/>
  <c r="AJ74" i="7"/>
  <c r="AI74" i="7"/>
  <c r="AH74" i="7"/>
  <c r="AQ68" i="7"/>
  <c r="AP68" i="7"/>
  <c r="AO68" i="7"/>
  <c r="AN68" i="7"/>
  <c r="AM68" i="7"/>
  <c r="AL68" i="7"/>
  <c r="AK68" i="7"/>
  <c r="AJ68" i="7"/>
  <c r="AI68" i="7"/>
  <c r="AH68" i="7"/>
  <c r="AQ67" i="7"/>
  <c r="AP67" i="7"/>
  <c r="AO67" i="7"/>
  <c r="AN67" i="7"/>
  <c r="AM67" i="7"/>
  <c r="AL67" i="7"/>
  <c r="AK67" i="7"/>
  <c r="AJ67" i="7"/>
  <c r="AI67" i="7"/>
  <c r="AH67" i="7"/>
  <c r="AQ65" i="7"/>
  <c r="AP65" i="7"/>
  <c r="AO65" i="7"/>
  <c r="AN65" i="7"/>
  <c r="AM65" i="7"/>
  <c r="AL65" i="7"/>
  <c r="AK65" i="7"/>
  <c r="AJ65" i="7"/>
  <c r="AI65" i="7"/>
  <c r="AH65" i="7"/>
  <c r="AQ64" i="7"/>
  <c r="AP64" i="7"/>
  <c r="AO64" i="7"/>
  <c r="AN64" i="7"/>
  <c r="AM64" i="7"/>
  <c r="AL64" i="7"/>
  <c r="AK64" i="7"/>
  <c r="AJ64" i="7"/>
  <c r="AI64" i="7"/>
  <c r="AH64" i="7"/>
  <c r="AQ63" i="7"/>
  <c r="AP63" i="7"/>
  <c r="AO63" i="7"/>
  <c r="AN63" i="7"/>
  <c r="AM63" i="7"/>
  <c r="AL63" i="7"/>
  <c r="AK63" i="7"/>
  <c r="AJ63" i="7"/>
  <c r="AI63" i="7"/>
  <c r="AH63" i="7"/>
  <c r="AQ62" i="7"/>
  <c r="AP62" i="7"/>
  <c r="AO62" i="7"/>
  <c r="AN62" i="7"/>
  <c r="AM62" i="7"/>
  <c r="AL62" i="7"/>
  <c r="AK62" i="7"/>
  <c r="AJ62" i="7"/>
  <c r="AI62" i="7"/>
  <c r="AH62" i="7"/>
  <c r="AQ61" i="7"/>
  <c r="AP61" i="7"/>
  <c r="AO61" i="7"/>
  <c r="AN61" i="7"/>
  <c r="AM61" i="7"/>
  <c r="AL61" i="7"/>
  <c r="AK61" i="7"/>
  <c r="AJ61" i="7"/>
  <c r="AI61" i="7"/>
  <c r="AH61" i="7"/>
  <c r="AQ58" i="7"/>
  <c r="AP58" i="7"/>
  <c r="AO58" i="7"/>
  <c r="AN58" i="7"/>
  <c r="AM58" i="7"/>
  <c r="AL58" i="7"/>
  <c r="AK58" i="7"/>
  <c r="AJ58" i="7"/>
  <c r="AI58" i="7"/>
  <c r="AH58" i="7"/>
  <c r="AQ56" i="7"/>
  <c r="AP56" i="7"/>
  <c r="AO56" i="7"/>
  <c r="AN56" i="7"/>
  <c r="AM56" i="7"/>
  <c r="AL56" i="7"/>
  <c r="AK56" i="7"/>
  <c r="AJ56" i="7"/>
  <c r="AI56" i="7"/>
  <c r="AH56" i="7"/>
  <c r="AQ55" i="7"/>
  <c r="AP55" i="7"/>
  <c r="AO55" i="7"/>
  <c r="AN55" i="7"/>
  <c r="AM55" i="7"/>
  <c r="AL55" i="7"/>
  <c r="AK55" i="7"/>
  <c r="AJ55" i="7"/>
  <c r="AI55" i="7"/>
  <c r="AH55" i="7"/>
  <c r="AQ54" i="7"/>
  <c r="AP54" i="7"/>
  <c r="AO54" i="7"/>
  <c r="AN54" i="7"/>
  <c r="AM54" i="7"/>
  <c r="AL54" i="7"/>
  <c r="AK54" i="7"/>
  <c r="AJ54" i="7"/>
  <c r="AI54" i="7"/>
  <c r="AH54" i="7"/>
  <c r="AQ53" i="7"/>
  <c r="AP53" i="7"/>
  <c r="AO53" i="7"/>
  <c r="AN53" i="7"/>
  <c r="AM53" i="7"/>
  <c r="AL53" i="7"/>
  <c r="AK53" i="7"/>
  <c r="AJ53" i="7"/>
  <c r="AI53" i="7"/>
  <c r="AH53" i="7"/>
  <c r="AQ51" i="7"/>
  <c r="AP51" i="7"/>
  <c r="AO51" i="7"/>
  <c r="AN51" i="7"/>
  <c r="AM51" i="7"/>
  <c r="AL51" i="7"/>
  <c r="AK51" i="7"/>
  <c r="AJ51" i="7"/>
  <c r="AI51" i="7"/>
  <c r="AH51" i="7"/>
  <c r="AQ50" i="7"/>
  <c r="AP50" i="7"/>
  <c r="AO50" i="7"/>
  <c r="AN50" i="7"/>
  <c r="AM50" i="7"/>
  <c r="AL50" i="7"/>
  <c r="AK50" i="7"/>
  <c r="AJ50" i="7"/>
  <c r="AI50" i="7"/>
  <c r="AH50" i="7"/>
  <c r="AQ49" i="7"/>
  <c r="AP49" i="7"/>
  <c r="AO49" i="7"/>
  <c r="AN49" i="7"/>
  <c r="AM49" i="7"/>
  <c r="AL49" i="7"/>
  <c r="AK49" i="7"/>
  <c r="AJ49" i="7"/>
  <c r="AI49" i="7"/>
  <c r="AH49" i="7"/>
  <c r="AG50" i="7"/>
  <c r="AG51" i="7"/>
  <c r="AG208" i="7"/>
  <c r="AG207" i="7"/>
  <c r="AG201" i="7"/>
  <c r="AG200" i="7"/>
  <c r="AG195" i="7"/>
  <c r="AG193" i="7"/>
  <c r="AG190" i="7"/>
  <c r="AG189" i="7"/>
  <c r="AG183" i="7"/>
  <c r="AG181" i="7" s="1"/>
  <c r="AG179" i="7"/>
  <c r="AG178" i="7"/>
  <c r="AG176" i="7"/>
  <c r="AG175" i="7"/>
  <c r="AG174" i="7"/>
  <c r="AG173" i="7"/>
  <c r="AG172" i="7"/>
  <c r="AG170" i="7"/>
  <c r="AG169" i="7"/>
  <c r="AG168" i="7"/>
  <c r="AG161" i="7"/>
  <c r="AG160" i="7"/>
  <c r="AG159" i="7"/>
  <c r="AG158" i="7"/>
  <c r="AG156" i="7"/>
  <c r="AG155" i="7"/>
  <c r="AG154" i="7"/>
  <c r="AG139" i="7"/>
  <c r="AG136" i="7"/>
  <c r="AG135" i="7"/>
  <c r="AG134" i="7"/>
  <c r="AG133" i="7"/>
  <c r="AG128" i="7"/>
  <c r="AG127" i="7"/>
  <c r="AG126" i="7"/>
  <c r="AG125" i="7"/>
  <c r="AG123" i="7"/>
  <c r="AG122" i="7"/>
  <c r="AG121" i="7"/>
  <c r="AG115" i="7"/>
  <c r="AG114" i="7"/>
  <c r="AG112" i="7"/>
  <c r="AG111" i="7"/>
  <c r="AG110" i="7"/>
  <c r="AG107" i="7"/>
  <c r="AG105" i="7"/>
  <c r="AG104" i="7"/>
  <c r="AG103" i="7"/>
  <c r="AG102" i="7"/>
  <c r="AG101" i="7"/>
  <c r="AG81" i="7"/>
  <c r="AG80" i="7"/>
  <c r="AG79" i="7"/>
  <c r="AG78" i="7"/>
  <c r="AG76" i="7"/>
  <c r="AG75" i="7"/>
  <c r="AG74" i="7"/>
  <c r="AG64" i="7"/>
  <c r="AG68" i="7"/>
  <c r="AG67" i="7"/>
  <c r="AG65" i="7"/>
  <c r="AG63" i="7"/>
  <c r="AG62" i="7"/>
  <c r="AG61" i="7"/>
  <c r="AG58" i="7"/>
  <c r="AG56" i="7"/>
  <c r="AG55" i="7"/>
  <c r="AG54" i="7"/>
  <c r="AG53" i="7"/>
  <c r="AG49" i="7"/>
  <c r="T74" i="7"/>
  <c r="T49" i="7"/>
  <c r="AH85" i="12"/>
  <c r="AH84" i="12"/>
  <c r="AH83" i="12"/>
  <c r="AG85" i="12"/>
  <c r="AG84" i="12"/>
  <c r="AG83" i="12"/>
  <c r="AL88" i="12"/>
  <c r="AK90" i="12"/>
  <c r="AK70" i="12"/>
  <c r="AL66" i="12"/>
  <c r="AL65" i="12"/>
  <c r="AL64" i="12"/>
  <c r="AK63" i="12"/>
  <c r="AL62" i="12"/>
  <c r="AO78" i="12"/>
  <c r="AO80" i="12"/>
  <c r="AO79" i="12"/>
  <c r="AO77" i="12"/>
  <c r="AO76" i="12"/>
  <c r="AO75" i="12"/>
  <c r="AO74" i="12"/>
  <c r="AO73" i="12"/>
  <c r="AP64" i="12"/>
  <c r="AP97" i="12"/>
  <c r="AP101" i="12"/>
  <c r="AP100" i="12"/>
  <c r="AP98" i="12"/>
  <c r="AP96" i="12"/>
  <c r="AP94" i="12"/>
  <c r="AQ107" i="12"/>
  <c r="AP118" i="12"/>
  <c r="AO118" i="12"/>
  <c r="AN118" i="12"/>
  <c r="AM118" i="12"/>
  <c r="AL118" i="12"/>
  <c r="AP117" i="12"/>
  <c r="AO117" i="12"/>
  <c r="AN117" i="12"/>
  <c r="AM117" i="12"/>
  <c r="AL117" i="12"/>
  <c r="AP116" i="12"/>
  <c r="AO116" i="12"/>
  <c r="AN116" i="12"/>
  <c r="AM116" i="12"/>
  <c r="AL116" i="12"/>
  <c r="AP115" i="12"/>
  <c r="AO115" i="12"/>
  <c r="AN115" i="12"/>
  <c r="AM115" i="12"/>
  <c r="AL115" i="12"/>
  <c r="AP114" i="12"/>
  <c r="AO114" i="12"/>
  <c r="AN114" i="12"/>
  <c r="AM114" i="12"/>
  <c r="AL114" i="12"/>
  <c r="AP113" i="12"/>
  <c r="AO113" i="12"/>
  <c r="AN113" i="12"/>
  <c r="AM113" i="12"/>
  <c r="AL113" i="12"/>
  <c r="AK118" i="12"/>
  <c r="AK117" i="12"/>
  <c r="AK116" i="12"/>
  <c r="AK115" i="12"/>
  <c r="AK114" i="12"/>
  <c r="AK113" i="12"/>
  <c r="AK71" i="12"/>
  <c r="AK69" i="12"/>
  <c r="AK59" i="12"/>
  <c r="AK58" i="12"/>
  <c r="AK56" i="12"/>
  <c r="AK55" i="12"/>
  <c r="AK54" i="12"/>
  <c r="AK53" i="12"/>
  <c r="AK52" i="12"/>
  <c r="AK51" i="12"/>
  <c r="AM48" i="12"/>
  <c r="AM47" i="12"/>
  <c r="AM43" i="12"/>
  <c r="AM42" i="12"/>
  <c r="AM41" i="12"/>
  <c r="AM40" i="12"/>
  <c r="AM39" i="12"/>
  <c r="AM38" i="12"/>
  <c r="AM37" i="12"/>
  <c r="AM36" i="12"/>
  <c r="AK43" i="12"/>
  <c r="AK42" i="12"/>
  <c r="AK41" i="12"/>
  <c r="AK40" i="12"/>
  <c r="AK39" i="12"/>
  <c r="AK38" i="12"/>
  <c r="AK37" i="12"/>
  <c r="AK36" i="12"/>
  <c r="AI37" i="12"/>
  <c r="AI36" i="12"/>
  <c r="AN34" i="12"/>
  <c r="AN33" i="12"/>
  <c r="AN32" i="12"/>
  <c r="AN31" i="12"/>
  <c r="AJ33" i="12"/>
  <c r="AJ31" i="12"/>
  <c r="AN29" i="12"/>
  <c r="AN28" i="12"/>
  <c r="AN27" i="12"/>
  <c r="AN26" i="12"/>
  <c r="AN25" i="12"/>
  <c r="AN24" i="12"/>
  <c r="AN22" i="12"/>
  <c r="AN21" i="12"/>
  <c r="AN20" i="12"/>
  <c r="AN19" i="12"/>
  <c r="AM22" i="12"/>
  <c r="AM21" i="12"/>
  <c r="AM20" i="12"/>
  <c r="AM19" i="12"/>
  <c r="AM17" i="12"/>
  <c r="AM16" i="12"/>
  <c r="AF8" i="7" l="1"/>
  <c r="T8" i="7"/>
  <c r="AF5" i="9" l="1"/>
  <c r="AF5" i="12"/>
  <c r="T5" i="9"/>
  <c r="T5" i="12"/>
  <c r="H5" i="9" l="1"/>
  <c r="H5" i="12"/>
  <c r="AF118" i="12" l="1"/>
  <c r="AF117" i="12"/>
  <c r="AF116" i="12"/>
  <c r="AF115" i="12"/>
  <c r="AF114" i="12"/>
  <c r="AF113" i="12"/>
  <c r="AQ112" i="12"/>
  <c r="AP112" i="12"/>
  <c r="AO112" i="12"/>
  <c r="AN112" i="12"/>
  <c r="AM112" i="12"/>
  <c r="AL112" i="12"/>
  <c r="AK112" i="12"/>
  <c r="AJ112" i="12"/>
  <c r="AJ48" i="9" s="1"/>
  <c r="AI112" i="12"/>
  <c r="AI48" i="9" s="1"/>
  <c r="AH112" i="12"/>
  <c r="AG112" i="12"/>
  <c r="AJ111" i="12"/>
  <c r="AJ110" i="12" s="1"/>
  <c r="AI111" i="12"/>
  <c r="AI110" i="12" s="1"/>
  <c r="AF107" i="12"/>
  <c r="AQ106" i="12"/>
  <c r="AQ43" i="9" s="1"/>
  <c r="AP106" i="12"/>
  <c r="AP43" i="9" s="1"/>
  <c r="AO106" i="12"/>
  <c r="AN106" i="12"/>
  <c r="AM106" i="12"/>
  <c r="AM43" i="9" s="1"/>
  <c r="AL106" i="12"/>
  <c r="AL43" i="9" s="1"/>
  <c r="AK106" i="12"/>
  <c r="AJ106" i="12"/>
  <c r="AI106" i="12"/>
  <c r="AI43" i="9" s="1"/>
  <c r="AH106" i="12"/>
  <c r="AH43" i="9" s="1"/>
  <c r="AG106" i="12"/>
  <c r="AM105" i="12"/>
  <c r="AM104" i="12" s="1"/>
  <c r="AL105" i="12"/>
  <c r="AL104" i="12" s="1"/>
  <c r="AF101" i="12"/>
  <c r="AF100" i="12"/>
  <c r="AQ99" i="12"/>
  <c r="AQ38" i="9" s="1"/>
  <c r="AP99" i="12"/>
  <c r="AP38" i="9" s="1"/>
  <c r="AO99" i="12"/>
  <c r="AO38" i="9" s="1"/>
  <c r="AN99" i="12"/>
  <c r="AN38" i="9" s="1"/>
  <c r="AM99" i="12"/>
  <c r="AM38" i="9" s="1"/>
  <c r="AL99" i="12"/>
  <c r="AK99" i="12"/>
  <c r="AK38" i="9" s="1"/>
  <c r="AJ99" i="12"/>
  <c r="AJ38" i="9" s="1"/>
  <c r="AI99" i="12"/>
  <c r="AI38" i="9" s="1"/>
  <c r="AH99" i="12"/>
  <c r="AH38" i="9" s="1"/>
  <c r="AG99" i="12"/>
  <c r="AG38" i="9" s="1"/>
  <c r="AF98" i="12"/>
  <c r="AF97" i="12"/>
  <c r="AF96" i="12"/>
  <c r="AQ95" i="12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H95" i="12"/>
  <c r="AH37" i="9" s="1"/>
  <c r="AG95" i="12"/>
  <c r="AG37" i="9" s="1"/>
  <c r="AF94" i="12"/>
  <c r="AQ93" i="12"/>
  <c r="AP93" i="12"/>
  <c r="AP36" i="9" s="1"/>
  <c r="AO93" i="12"/>
  <c r="AO36" i="9" s="1"/>
  <c r="AN93" i="12"/>
  <c r="AN36" i="9" s="1"/>
  <c r="AM93" i="12"/>
  <c r="AL93" i="12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F90" i="12"/>
  <c r="AQ89" i="12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 i="12"/>
  <c r="AQ32" i="9" s="1"/>
  <c r="AP87" i="12"/>
  <c r="AP32" i="9" s="1"/>
  <c r="AO87" i="12"/>
  <c r="AN87" i="12"/>
  <c r="AM87" i="12"/>
  <c r="AM32" i="9" s="1"/>
  <c r="AL87" i="12"/>
  <c r="AL32" i="9" s="1"/>
  <c r="AK87" i="12"/>
  <c r="AK32" i="9" s="1"/>
  <c r="AJ87" i="12"/>
  <c r="AI87" i="12"/>
  <c r="AI32" i="9" s="1"/>
  <c r="AH87" i="12"/>
  <c r="AG87" i="12"/>
  <c r="AP86" i="12"/>
  <c r="AF85" i="12"/>
  <c r="AF84" i="12"/>
  <c r="AF83" i="12"/>
  <c r="AQ82" i="12"/>
  <c r="AP82" i="12"/>
  <c r="AO82" i="12"/>
  <c r="AN82" i="12"/>
  <c r="AN30" i="9" s="1"/>
  <c r="AM82" i="12"/>
  <c r="AL82" i="12"/>
  <c r="AK82" i="12"/>
  <c r="AJ82" i="12"/>
  <c r="AJ30" i="9" s="1"/>
  <c r="AI82" i="12"/>
  <c r="AH82" i="12"/>
  <c r="AG82" i="12"/>
  <c r="AN81" i="12"/>
  <c r="AF80" i="12"/>
  <c r="AF79" i="12"/>
  <c r="AF78" i="12"/>
  <c r="AF77" i="12"/>
  <c r="AF76" i="12"/>
  <c r="AF75" i="12"/>
  <c r="AF74" i="12"/>
  <c r="AF73" i="12"/>
  <c r="AQ72" i="12"/>
  <c r="AQ28" i="9" s="1"/>
  <c r="AP72" i="12"/>
  <c r="AP28" i="9" s="1"/>
  <c r="AO72" i="12"/>
  <c r="AN72" i="1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 i="12"/>
  <c r="AF71" i="12"/>
  <c r="AF70" i="12"/>
  <c r="AF69" i="12"/>
  <c r="AQ68" i="12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F66" i="12"/>
  <c r="AF65" i="12"/>
  <c r="AF64" i="12"/>
  <c r="AF63" i="12"/>
  <c r="AF62" i="12"/>
  <c r="AQ61" i="12"/>
  <c r="AP61" i="12"/>
  <c r="AO61" i="12"/>
  <c r="AO25" i="9" s="1"/>
  <c r="AN61" i="12"/>
  <c r="AN25" i="9" s="1"/>
  <c r="AM61" i="12"/>
  <c r="AL61" i="12"/>
  <c r="AK61" i="12"/>
  <c r="AJ61" i="12"/>
  <c r="AJ25" i="9" s="1"/>
  <c r="AI61" i="12"/>
  <c r="AI25" i="9" s="1"/>
  <c r="AH61" i="12"/>
  <c r="AG61" i="12"/>
  <c r="AG25" i="9" s="1"/>
  <c r="AF59" i="12"/>
  <c r="AF58" i="12"/>
  <c r="AQ57" i="12"/>
  <c r="AQ23" i="9" s="1"/>
  <c r="AP57" i="12"/>
  <c r="AP23" i="9" s="1"/>
  <c r="AO57" i="12"/>
  <c r="AO23" i="9" s="1"/>
  <c r="AN57" i="12"/>
  <c r="AM57" i="12"/>
  <c r="AM23" i="9" s="1"/>
  <c r="AL57" i="12"/>
  <c r="AL23" i="9" s="1"/>
  <c r="AK57" i="12"/>
  <c r="AK23" i="9" s="1"/>
  <c r="AJ57" i="12"/>
  <c r="AI57" i="12"/>
  <c r="AI23" i="9" s="1"/>
  <c r="AH57" i="12"/>
  <c r="AH23" i="9" s="1"/>
  <c r="AG57" i="12"/>
  <c r="AG23" i="9" s="1"/>
  <c r="AF56" i="12"/>
  <c r="AF55" i="12"/>
  <c r="AF54" i="12"/>
  <c r="AF53" i="12"/>
  <c r="AF52" i="12"/>
  <c r="AF51" i="12"/>
  <c r="AQ50" i="12"/>
  <c r="AP50" i="12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 i="12"/>
  <c r="AH22" i="9" s="1"/>
  <c r="AG50" i="12"/>
  <c r="AG22" i="9" s="1"/>
  <c r="AF48" i="12"/>
  <c r="AF47" i="12"/>
  <c r="AF46" i="12"/>
  <c r="AF45" i="12"/>
  <c r="AQ44" i="12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 i="12"/>
  <c r="AF41" i="12"/>
  <c r="AF40" i="12"/>
  <c r="AF39" i="12"/>
  <c r="AF38" i="12"/>
  <c r="AF37" i="12"/>
  <c r="AF36" i="12"/>
  <c r="AQ35" i="12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 i="12"/>
  <c r="AF32" i="12"/>
  <c r="AF31" i="12"/>
  <c r="AQ30" i="12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 i="12"/>
  <c r="AF27" i="12"/>
  <c r="AF26" i="12"/>
  <c r="AF25" i="12"/>
  <c r="AF24" i="12"/>
  <c r="AQ23" i="12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 i="12"/>
  <c r="AF20" i="12"/>
  <c r="AF19" i="12"/>
  <c r="AQ18" i="12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 i="12"/>
  <c r="AQ15" i="12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T118" i="12"/>
  <c r="T117" i="12"/>
  <c r="T116" i="12"/>
  <c r="T115" i="12"/>
  <c r="T114" i="12"/>
  <c r="T113" i="12"/>
  <c r="AE112" i="12"/>
  <c r="AD112" i="12"/>
  <c r="AC112" i="12"/>
  <c r="AB112" i="12"/>
  <c r="AA112" i="12"/>
  <c r="Z112" i="12"/>
  <c r="Y112" i="12"/>
  <c r="X112" i="12"/>
  <c r="X48" i="9" s="1"/>
  <c r="W112" i="12"/>
  <c r="V112" i="12"/>
  <c r="V48" i="9" s="1"/>
  <c r="U112" i="12"/>
  <c r="U48" i="9" s="1"/>
  <c r="X111" i="12"/>
  <c r="X110" i="12" s="1"/>
  <c r="T107" i="12"/>
  <c r="AE106" i="12"/>
  <c r="AD106" i="12"/>
  <c r="AC106" i="12"/>
  <c r="AB106" i="12"/>
  <c r="AB43" i="9" s="1"/>
  <c r="AA106" i="12"/>
  <c r="AA43" i="9" s="1"/>
  <c r="Z106" i="12"/>
  <c r="Y106" i="12"/>
  <c r="X106" i="12"/>
  <c r="X43" i="9" s="1"/>
  <c r="W106" i="12"/>
  <c r="W43" i="9" s="1"/>
  <c r="V106" i="12"/>
  <c r="U106" i="12"/>
  <c r="AB105" i="12"/>
  <c r="AB104" i="12" s="1"/>
  <c r="AA105" i="12"/>
  <c r="AA104" i="12" s="1"/>
  <c r="T101" i="12"/>
  <c r="T100" i="12"/>
  <c r="AE99" i="12"/>
  <c r="AE38" i="9" s="1"/>
  <c r="AD99" i="12"/>
  <c r="AD38" i="9" s="1"/>
  <c r="AC99" i="12"/>
  <c r="AC38" i="9" s="1"/>
  <c r="AB99" i="12"/>
  <c r="AA99" i="12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 i="12"/>
  <c r="T96" i="12"/>
  <c r="AE95" i="12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 i="12"/>
  <c r="AE36" i="9" s="1"/>
  <c r="AD93" i="12"/>
  <c r="AD36" i="9" s="1"/>
  <c r="AC93" i="12"/>
  <c r="AB93" i="12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A92" i="12"/>
  <c r="AA91" i="12" s="1"/>
  <c r="Y92" i="12"/>
  <c r="Y91" i="12" s="1"/>
  <c r="T90" i="12"/>
  <c r="AE89" i="12"/>
  <c r="AE33" i="9" s="1"/>
  <c r="AD89" i="12"/>
  <c r="AC89" i="12"/>
  <c r="AC33" i="9" s="1"/>
  <c r="AB89" i="12"/>
  <c r="AA89" i="12"/>
  <c r="AA33" i="9" s="1"/>
  <c r="Z89" i="12"/>
  <c r="Z33" i="9" s="1"/>
  <c r="Y89" i="12"/>
  <c r="Y33" i="9" s="1"/>
  <c r="X89" i="12"/>
  <c r="W89" i="12"/>
  <c r="W33" i="9" s="1"/>
  <c r="V89" i="12"/>
  <c r="U89" i="12"/>
  <c r="U33" i="9" s="1"/>
  <c r="T88" i="12"/>
  <c r="AE87" i="12"/>
  <c r="AD87" i="12"/>
  <c r="AD32" i="9" s="1"/>
  <c r="AC87" i="12"/>
  <c r="AC32" i="9" s="1"/>
  <c r="AB87" i="12"/>
  <c r="AB32" i="9" s="1"/>
  <c r="AA87" i="12"/>
  <c r="Z87" i="12"/>
  <c r="Z32" i="9" s="1"/>
  <c r="Y87" i="12"/>
  <c r="Y32" i="9" s="1"/>
  <c r="X87" i="12"/>
  <c r="X32" i="9" s="1"/>
  <c r="W87" i="12"/>
  <c r="V87" i="12"/>
  <c r="V32" i="9" s="1"/>
  <c r="U87" i="12"/>
  <c r="U32" i="9" s="1"/>
  <c r="T85" i="12"/>
  <c r="T84" i="12"/>
  <c r="T83" i="12"/>
  <c r="AE82" i="12"/>
  <c r="AD82" i="12"/>
  <c r="AD30" i="9" s="1"/>
  <c r="AC82" i="12"/>
  <c r="AB82" i="12"/>
  <c r="AA82" i="12"/>
  <c r="Z82" i="12"/>
  <c r="Z30" i="9" s="1"/>
  <c r="Y82" i="12"/>
  <c r="X82" i="12"/>
  <c r="X30" i="9" s="1"/>
  <c r="W82" i="12"/>
  <c r="V82" i="12"/>
  <c r="V30" i="9" s="1"/>
  <c r="U82" i="12"/>
  <c r="X81" i="12"/>
  <c r="T80" i="12"/>
  <c r="T79" i="12"/>
  <c r="T78" i="12"/>
  <c r="T77" i="12"/>
  <c r="T76" i="12"/>
  <c r="T75" i="12"/>
  <c r="T74" i="12"/>
  <c r="T73" i="12"/>
  <c r="AE72" i="12"/>
  <c r="AE28" i="9" s="1"/>
  <c r="AD72" i="12"/>
  <c r="AD28" i="9" s="1"/>
  <c r="AC72" i="12"/>
  <c r="AB72" i="12"/>
  <c r="AA72" i="12"/>
  <c r="AA28" i="9" s="1"/>
  <c r="Z72" i="12"/>
  <c r="Z28" i="9" s="1"/>
  <c r="Y72" i="12"/>
  <c r="X72" i="12"/>
  <c r="W72" i="12"/>
  <c r="W28" i="9" s="1"/>
  <c r="V72" i="12"/>
  <c r="V28" i="9" s="1"/>
  <c r="U72" i="12"/>
  <c r="T71" i="12"/>
  <c r="T70" i="12"/>
  <c r="T69" i="12"/>
  <c r="AE68" i="12"/>
  <c r="AD68" i="12"/>
  <c r="AD27" i="9" s="1"/>
  <c r="AC68" i="12"/>
  <c r="AC27" i="9" s="1"/>
  <c r="AB68" i="12"/>
  <c r="AB27" i="9" s="1"/>
  <c r="AA68" i="12"/>
  <c r="Z68" i="12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 i="12"/>
  <c r="T64" i="12"/>
  <c r="T63" i="12"/>
  <c r="T62" i="12"/>
  <c r="AE61" i="12"/>
  <c r="AE25" i="9" s="1"/>
  <c r="AD61" i="12"/>
  <c r="AC61" i="12"/>
  <c r="AB61" i="12"/>
  <c r="AB25" i="9" s="1"/>
  <c r="AA61" i="12"/>
  <c r="AA25" i="9" s="1"/>
  <c r="Z61" i="12"/>
  <c r="Z25" i="9" s="1"/>
  <c r="Y61" i="12"/>
  <c r="Y25" i="9" s="1"/>
  <c r="X61" i="12"/>
  <c r="W61" i="12"/>
  <c r="W25" i="9" s="1"/>
  <c r="V61" i="12"/>
  <c r="U61" i="12"/>
  <c r="AB60" i="12"/>
  <c r="T59" i="12"/>
  <c r="T58" i="12"/>
  <c r="AE57" i="12"/>
  <c r="AE23" i="9" s="1"/>
  <c r="AD57" i="12"/>
  <c r="AC57" i="12"/>
  <c r="AC23" i="9" s="1"/>
  <c r="AB57" i="12"/>
  <c r="AB23" i="9" s="1"/>
  <c r="AA57" i="12"/>
  <c r="AA23" i="9" s="1"/>
  <c r="Z57" i="12"/>
  <c r="Y57" i="12"/>
  <c r="Y23" i="9" s="1"/>
  <c r="X57" i="12"/>
  <c r="X23" i="9" s="1"/>
  <c r="W57" i="12"/>
  <c r="W23" i="9" s="1"/>
  <c r="V57" i="12"/>
  <c r="V23" i="9" s="1"/>
  <c r="U57" i="12"/>
  <c r="U23" i="9" s="1"/>
  <c r="T56" i="12"/>
  <c r="T55" i="12"/>
  <c r="T54" i="12"/>
  <c r="T53" i="12"/>
  <c r="T52" i="12"/>
  <c r="T51" i="12"/>
  <c r="AE50" i="12"/>
  <c r="AE22" i="9" s="1"/>
  <c r="AD50" i="12"/>
  <c r="AD22" i="9" s="1"/>
  <c r="AC50" i="12"/>
  <c r="AC22" i="9" s="1"/>
  <c r="AB50" i="12"/>
  <c r="AA50" i="12"/>
  <c r="AA22" i="9" s="1"/>
  <c r="Z50" i="12"/>
  <c r="Z22" i="9" s="1"/>
  <c r="Y50" i="12"/>
  <c r="Y22" i="9" s="1"/>
  <c r="X50" i="12"/>
  <c r="X22" i="9" s="1"/>
  <c r="W50" i="12"/>
  <c r="V50" i="12"/>
  <c r="V22" i="9" s="1"/>
  <c r="U50" i="12"/>
  <c r="U22" i="9" s="1"/>
  <c r="T48" i="12"/>
  <c r="T47" i="12"/>
  <c r="T46" i="12"/>
  <c r="T45" i="12"/>
  <c r="AE44" i="12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 i="12"/>
  <c r="T41" i="12"/>
  <c r="T40" i="12"/>
  <c r="T39" i="12"/>
  <c r="T38" i="12"/>
  <c r="T37" i="12"/>
  <c r="T36" i="12"/>
  <c r="AE35" i="12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 i="12"/>
  <c r="T32" i="12"/>
  <c r="T31" i="12"/>
  <c r="AE30" i="12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 i="12"/>
  <c r="T27" i="12"/>
  <c r="T26" i="12"/>
  <c r="T25" i="12"/>
  <c r="T24" i="12"/>
  <c r="AE23" i="12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 i="12"/>
  <c r="T20" i="12"/>
  <c r="T19" i="12"/>
  <c r="AE18" i="12"/>
  <c r="AD18" i="12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 i="12"/>
  <c r="AE15" i="12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T37" i="9" l="1"/>
  <c r="AQ14" i="12"/>
  <c r="AJ92" i="12"/>
  <c r="AJ91" i="12" s="1"/>
  <c r="V111" i="12"/>
  <c r="V110" i="12" s="1"/>
  <c r="AN60" i="12"/>
  <c r="AN92" i="12"/>
  <c r="AN91" i="12" s="1"/>
  <c r="AI105" i="12"/>
  <c r="AI104" i="12" s="1"/>
  <c r="AA60" i="12"/>
  <c r="AO60" i="12"/>
  <c r="AG60" i="12"/>
  <c r="AJ81" i="12"/>
  <c r="AF81" i="12" s="1"/>
  <c r="Y60" i="12"/>
  <c r="W92" i="12"/>
  <c r="W91" i="12" s="1"/>
  <c r="U111" i="12"/>
  <c r="U110" i="12" s="1"/>
  <c r="U49" i="12"/>
  <c r="U13" i="12" s="1"/>
  <c r="X67" i="12"/>
  <c r="X28" i="9"/>
  <c r="AB67" i="12"/>
  <c r="AB28" i="9"/>
  <c r="T89" i="12"/>
  <c r="V33" i="9"/>
  <c r="AD86" i="12"/>
  <c r="AD33" i="9"/>
  <c r="AB92" i="12"/>
  <c r="AB91" i="12" s="1"/>
  <c r="AB38" i="9"/>
  <c r="W111" i="12"/>
  <c r="W110" i="12" s="1"/>
  <c r="W48" i="9"/>
  <c r="AA111" i="12"/>
  <c r="AA110" i="12" s="1"/>
  <c r="AA48" i="9"/>
  <c r="AE111" i="12"/>
  <c r="AE110" i="12" s="1"/>
  <c r="AE48" i="9"/>
  <c r="AM60" i="12"/>
  <c r="AM25" i="9"/>
  <c r="AQ60" i="12"/>
  <c r="AQ25" i="9"/>
  <c r="AH81" i="12"/>
  <c r="AH30" i="9"/>
  <c r="AL81" i="12"/>
  <c r="AL30" i="9"/>
  <c r="AP81" i="12"/>
  <c r="AP30" i="9"/>
  <c r="AM92" i="12"/>
  <c r="AM91" i="12" s="1"/>
  <c r="AM36" i="9"/>
  <c r="AQ92" i="12"/>
  <c r="AQ91" i="12" s="1"/>
  <c r="AQ36" i="9"/>
  <c r="AF37" i="9"/>
  <c r="AG105" i="12"/>
  <c r="AG104" i="12" s="1"/>
  <c r="AG43" i="9"/>
  <c r="AK105" i="12"/>
  <c r="AK104" i="12" s="1"/>
  <c r="AK43" i="9"/>
  <c r="AO105" i="12"/>
  <c r="AO104" i="12" s="1"/>
  <c r="AO43" i="9"/>
  <c r="AH111" i="12"/>
  <c r="AH110" i="12" s="1"/>
  <c r="AH48" i="9"/>
  <c r="AL111" i="12"/>
  <c r="AL110" i="12" s="1"/>
  <c r="AL48" i="9"/>
  <c r="AP111" i="12"/>
  <c r="AP110" i="12" s="1"/>
  <c r="AP48" i="9"/>
  <c r="AE14" i="12"/>
  <c r="AE16" i="9"/>
  <c r="X49" i="12"/>
  <c r="T50" i="12"/>
  <c r="W22" i="9"/>
  <c r="Z49" i="12"/>
  <c r="Z23" i="9"/>
  <c r="AD49" i="12"/>
  <c r="AD23" i="9"/>
  <c r="W60" i="12"/>
  <c r="AE60" i="12"/>
  <c r="X60" i="12"/>
  <c r="X25" i="9"/>
  <c r="AA67" i="12"/>
  <c r="AA27" i="9"/>
  <c r="AE67" i="12"/>
  <c r="AE27" i="9"/>
  <c r="U67" i="12"/>
  <c r="U28" i="9"/>
  <c r="Y67" i="12"/>
  <c r="Y28" i="9"/>
  <c r="AC67" i="12"/>
  <c r="AC28" i="9"/>
  <c r="Z81" i="12"/>
  <c r="W81" i="12"/>
  <c r="W30" i="9"/>
  <c r="AA81" i="12"/>
  <c r="AA30" i="9"/>
  <c r="AE81" i="12"/>
  <c r="AE30" i="9"/>
  <c r="U86" i="12"/>
  <c r="W86" i="12"/>
  <c r="W32" i="9"/>
  <c r="AA86" i="12"/>
  <c r="AA32" i="9"/>
  <c r="AE86" i="12"/>
  <c r="AE32" i="9"/>
  <c r="W105" i="12"/>
  <c r="W104" i="12" s="1"/>
  <c r="U105" i="12"/>
  <c r="U104" i="12" s="1"/>
  <c r="U43" i="9"/>
  <c r="Y105" i="12"/>
  <c r="Y104" i="12" s="1"/>
  <c r="Y43" i="9"/>
  <c r="AC105" i="12"/>
  <c r="AC104" i="12" s="1"/>
  <c r="AC43" i="9"/>
  <c r="AB111" i="12"/>
  <c r="AB110" i="12" s="1"/>
  <c r="AB48" i="9"/>
  <c r="AI49" i="12"/>
  <c r="AI22" i="9"/>
  <c r="AQ49" i="12"/>
  <c r="AQ22" i="9"/>
  <c r="AI81" i="12"/>
  <c r="AI30" i="9"/>
  <c r="AM81" i="12"/>
  <c r="AM30" i="9"/>
  <c r="AQ81" i="12"/>
  <c r="AQ30" i="9"/>
  <c r="AJ86" i="12"/>
  <c r="AJ32" i="9"/>
  <c r="AN86" i="12"/>
  <c r="AN32" i="9"/>
  <c r="AL92" i="12"/>
  <c r="AL91" i="12" s="1"/>
  <c r="AL38" i="9"/>
  <c r="AM111" i="12"/>
  <c r="AM110" i="12" s="1"/>
  <c r="AM48" i="9"/>
  <c r="AQ111" i="12"/>
  <c r="AQ110" i="12" s="1"/>
  <c r="AQ48" i="9"/>
  <c r="AC14" i="12"/>
  <c r="AC13" i="12" s="1"/>
  <c r="U14" i="12"/>
  <c r="U15" i="9"/>
  <c r="AC49" i="12"/>
  <c r="AB49" i="12"/>
  <c r="AB22" i="9"/>
  <c r="U60" i="12"/>
  <c r="U25" i="9"/>
  <c r="AC60" i="12"/>
  <c r="AC25" i="9"/>
  <c r="W67" i="12"/>
  <c r="AD81" i="12"/>
  <c r="AB81" i="12"/>
  <c r="AB30" i="9"/>
  <c r="AC86" i="12"/>
  <c r="X86" i="12"/>
  <c r="X33" i="9"/>
  <c r="AB86" i="12"/>
  <c r="AB33" i="9"/>
  <c r="U92" i="12"/>
  <c r="U91" i="12" s="1"/>
  <c r="AE92" i="12"/>
  <c r="AE91" i="12" s="1"/>
  <c r="X105" i="12"/>
  <c r="X104" i="12" s="1"/>
  <c r="V105" i="12"/>
  <c r="V104" i="12" s="1"/>
  <c r="V43" i="9"/>
  <c r="Z105" i="12"/>
  <c r="Z104" i="12" s="1"/>
  <c r="Z43" i="9"/>
  <c r="AD105" i="12"/>
  <c r="AD104" i="12" s="1"/>
  <c r="AD43" i="9"/>
  <c r="Y111" i="12"/>
  <c r="Y110" i="12" s="1"/>
  <c r="T110" i="12" s="1"/>
  <c r="Y48" i="9"/>
  <c r="AC111" i="12"/>
  <c r="AC110" i="12" s="1"/>
  <c r="AC48" i="9"/>
  <c r="AM49" i="12"/>
  <c r="AI60" i="12"/>
  <c r="AK60" i="12"/>
  <c r="AK25" i="9"/>
  <c r="AL67" i="12"/>
  <c r="AG67" i="12"/>
  <c r="AG28" i="9"/>
  <c r="AO67" i="12"/>
  <c r="AO28" i="9"/>
  <c r="AG86" i="12"/>
  <c r="AG32" i="9"/>
  <c r="AO86" i="12"/>
  <c r="AO32" i="9"/>
  <c r="AN111" i="12"/>
  <c r="AN110" i="12" s="1"/>
  <c r="AN48" i="9"/>
  <c r="V60" i="12"/>
  <c r="V25" i="9"/>
  <c r="AD60" i="12"/>
  <c r="AD25" i="9"/>
  <c r="U81" i="12"/>
  <c r="U30" i="9"/>
  <c r="Y81" i="12"/>
  <c r="Y30" i="9"/>
  <c r="AC81" i="12"/>
  <c r="AC30" i="9"/>
  <c r="AC92" i="12"/>
  <c r="AC91" i="12" s="1"/>
  <c r="AC36" i="9"/>
  <c r="Z111" i="12"/>
  <c r="Z110" i="12" s="1"/>
  <c r="Z48" i="9"/>
  <c r="AD111" i="12"/>
  <c r="AD110" i="12" s="1"/>
  <c r="AD48" i="9"/>
  <c r="AJ49" i="12"/>
  <c r="AJ23" i="9"/>
  <c r="AN49" i="12"/>
  <c r="AN23" i="9"/>
  <c r="AJ60" i="12"/>
  <c r="AH60" i="12"/>
  <c r="AH25" i="9"/>
  <c r="AL60" i="12"/>
  <c r="AL25" i="9"/>
  <c r="AP60" i="12"/>
  <c r="AP25" i="9"/>
  <c r="AP67" i="12"/>
  <c r="AH67" i="12"/>
  <c r="AH28" i="9"/>
  <c r="AG81" i="12"/>
  <c r="AG30" i="9"/>
  <c r="AK81" i="12"/>
  <c r="AK30" i="9"/>
  <c r="AO81" i="12"/>
  <c r="AO30" i="9"/>
  <c r="AH86" i="12"/>
  <c r="AH32" i="9"/>
  <c r="AI92" i="12"/>
  <c r="AI91" i="12" s="1"/>
  <c r="AH105" i="12"/>
  <c r="AH104" i="12" s="1"/>
  <c r="AP105" i="12"/>
  <c r="AP104" i="12" s="1"/>
  <c r="AJ105" i="12"/>
  <c r="AJ104" i="12" s="1"/>
  <c r="AJ43" i="9"/>
  <c r="AN105" i="12"/>
  <c r="AN104" i="12" s="1"/>
  <c r="AN43" i="9"/>
  <c r="AG111" i="12"/>
  <c r="AG110" i="12" s="1"/>
  <c r="AF110" i="12" s="1"/>
  <c r="AG48" i="9"/>
  <c r="AK111" i="12"/>
  <c r="AK110" i="12" s="1"/>
  <c r="AK48" i="9"/>
  <c r="AO111" i="12"/>
  <c r="AO110" i="12" s="1"/>
  <c r="AO48" i="9"/>
  <c r="W14" i="12"/>
  <c r="AE105" i="12"/>
  <c r="AE104" i="12" s="1"/>
  <c r="AE43" i="9"/>
  <c r="T43" i="9" s="1"/>
  <c r="AK86" i="12"/>
  <c r="AI14" i="12"/>
  <c r="V92" i="12"/>
  <c r="V91" i="12" s="1"/>
  <c r="Z92" i="12"/>
  <c r="Z91" i="12" s="1"/>
  <c r="V86" i="12"/>
  <c r="AJ14" i="12"/>
  <c r="T30" i="12"/>
  <c r="T44" i="12"/>
  <c r="W49" i="12"/>
  <c r="W13" i="12" s="1"/>
  <c r="AA49" i="12"/>
  <c r="AE49" i="12"/>
  <c r="T87" i="12"/>
  <c r="X92" i="12"/>
  <c r="X91" i="12" s="1"/>
  <c r="AG49" i="12"/>
  <c r="AO49" i="12"/>
  <c r="T15" i="12"/>
  <c r="Z14" i="12"/>
  <c r="AD14" i="12"/>
  <c r="Z86" i="12"/>
  <c r="Y86" i="12"/>
  <c r="AF99" i="12"/>
  <c r="AH92" i="12"/>
  <c r="AH91" i="12" s="1"/>
  <c r="AO14" i="12"/>
  <c r="AO13" i="12" s="1"/>
  <c r="AF44" i="12"/>
  <c r="AH49" i="12"/>
  <c r="AL49" i="12"/>
  <c r="AP49" i="12"/>
  <c r="AM67" i="12"/>
  <c r="AQ67" i="12"/>
  <c r="AF87" i="12"/>
  <c r="AK92" i="12"/>
  <c r="AK91" i="12" s="1"/>
  <c r="AO92" i="12"/>
  <c r="AO91" i="12" s="1"/>
  <c r="X14" i="12"/>
  <c r="X13" i="12" s="1"/>
  <c r="Y14" i="12"/>
  <c r="V67" i="12"/>
  <c r="Z67" i="12"/>
  <c r="AD67" i="12"/>
  <c r="AH14" i="12"/>
  <c r="AL14" i="12"/>
  <c r="AP14" i="12"/>
  <c r="AJ67" i="12"/>
  <c r="AN67" i="12"/>
  <c r="AI86" i="12"/>
  <c r="AM86" i="12"/>
  <c r="AQ86" i="12"/>
  <c r="AF93" i="12"/>
  <c r="AF106" i="12"/>
  <c r="T106" i="12"/>
  <c r="AP92" i="12"/>
  <c r="AP91" i="12" s="1"/>
  <c r="T72" i="12"/>
  <c r="T68" i="12"/>
  <c r="T61" i="12"/>
  <c r="Y49" i="12"/>
  <c r="AM14" i="12"/>
  <c r="AF30" i="12"/>
  <c r="T23" i="12"/>
  <c r="AN14" i="12"/>
  <c r="AF15" i="12"/>
  <c r="AQ105" i="12"/>
  <c r="AB14" i="12"/>
  <c r="T82" i="12"/>
  <c r="T112" i="12"/>
  <c r="AF112" i="12"/>
  <c r="T99" i="12"/>
  <c r="AF95" i="12"/>
  <c r="AD92" i="12"/>
  <c r="AD91" i="12" s="1"/>
  <c r="T93" i="12"/>
  <c r="AL86" i="12"/>
  <c r="V81" i="12"/>
  <c r="T81" i="12" s="1"/>
  <c r="AF82" i="12"/>
  <c r="AF72" i="12"/>
  <c r="AF68" i="12"/>
  <c r="AK67" i="12"/>
  <c r="Z60" i="12"/>
  <c r="AF61" i="12"/>
  <c r="AF60" i="12"/>
  <c r="T57" i="12"/>
  <c r="AK49" i="12"/>
  <c r="AF50" i="12"/>
  <c r="AK14" i="12"/>
  <c r="AF35" i="12"/>
  <c r="T35" i="12"/>
  <c r="AF23" i="12"/>
  <c r="AF18" i="12"/>
  <c r="T18" i="12"/>
  <c r="AA14" i="12"/>
  <c r="AA13" i="12" s="1"/>
  <c r="AP13" i="12"/>
  <c r="AI67" i="12"/>
  <c r="AF89" i="12"/>
  <c r="AG14" i="12"/>
  <c r="AF57" i="12"/>
  <c r="AG92" i="12"/>
  <c r="AE13" i="12"/>
  <c r="V14" i="12"/>
  <c r="V49" i="12"/>
  <c r="T95" i="12"/>
  <c r="I57" i="7"/>
  <c r="I52" i="7"/>
  <c r="I48" i="7"/>
  <c r="AL180" i="7"/>
  <c r="AN180" i="7"/>
  <c r="AF183" i="7"/>
  <c r="AQ180" i="7"/>
  <c r="AM180" i="7"/>
  <c r="AK180" i="7"/>
  <c r="AI180" i="7"/>
  <c r="AH180" i="7"/>
  <c r="AG180" i="7"/>
  <c r="AP180" i="7"/>
  <c r="AO180" i="7"/>
  <c r="AJ180" i="7"/>
  <c r="T183" i="7"/>
  <c r="AE180" i="7"/>
  <c r="AD180" i="7"/>
  <c r="AC180" i="7"/>
  <c r="AB180" i="7"/>
  <c r="AA180" i="7"/>
  <c r="Z180" i="7"/>
  <c r="Y180" i="7"/>
  <c r="X180" i="7"/>
  <c r="W180" i="7"/>
  <c r="V180" i="7"/>
  <c r="K180" i="7"/>
  <c r="R180" i="7"/>
  <c r="Q180" i="7"/>
  <c r="P180" i="7"/>
  <c r="O180" i="7"/>
  <c r="N180" i="7"/>
  <c r="M180" i="7"/>
  <c r="L180" i="7"/>
  <c r="J180" i="7"/>
  <c r="S180" i="7"/>
  <c r="I180" i="7"/>
  <c r="H183" i="7"/>
  <c r="T111" i="7"/>
  <c r="J109" i="7"/>
  <c r="AF111" i="7"/>
  <c r="H111" i="7"/>
  <c r="T60" i="12" l="1"/>
  <c r="AF111" i="12"/>
  <c r="AB13" i="12"/>
  <c r="T111" i="12"/>
  <c r="T67" i="12"/>
  <c r="AL13" i="12"/>
  <c r="T104" i="12"/>
  <c r="AN13" i="12"/>
  <c r="Y13" i="12"/>
  <c r="AD13" i="12"/>
  <c r="AH13" i="12"/>
  <c r="T86" i="12"/>
  <c r="AI13" i="12"/>
  <c r="T105" i="12"/>
  <c r="AJ13" i="12"/>
  <c r="AQ13" i="12"/>
  <c r="I47" i="7"/>
  <c r="AF49" i="12"/>
  <c r="AF86" i="12"/>
  <c r="AM13" i="12"/>
  <c r="Z13" i="12"/>
  <c r="T49" i="12"/>
  <c r="AF105" i="12"/>
  <c r="AQ104" i="12"/>
  <c r="AF104" i="12" s="1"/>
  <c r="T91" i="12"/>
  <c r="T92" i="12"/>
  <c r="AK13" i="12"/>
  <c r="AF92" i="12"/>
  <c r="AG91" i="12"/>
  <c r="AF91" i="12" s="1"/>
  <c r="AG13" i="12"/>
  <c r="AF14" i="12"/>
  <c r="AF67" i="12"/>
  <c r="V13" i="12"/>
  <c r="T14" i="12"/>
  <c r="T181" i="7"/>
  <c r="AF180" i="7"/>
  <c r="U180" i="7"/>
  <c r="T180" i="7" s="1"/>
  <c r="AF181" i="7"/>
  <c r="H181" i="7"/>
  <c r="H180" i="7"/>
  <c r="AQ57" i="7"/>
  <c r="AP57" i="7"/>
  <c r="AO57" i="7"/>
  <c r="AN57" i="7"/>
  <c r="AM57" i="7"/>
  <c r="AL57" i="7"/>
  <c r="AK57" i="7"/>
  <c r="AJ57" i="7"/>
  <c r="AI57" i="7"/>
  <c r="AH57" i="7"/>
  <c r="AG57" i="7"/>
  <c r="AE57" i="7"/>
  <c r="AD57" i="7"/>
  <c r="AC57" i="7"/>
  <c r="AB57" i="7"/>
  <c r="AA57" i="7"/>
  <c r="Z57" i="7"/>
  <c r="Y57" i="7"/>
  <c r="X57" i="7"/>
  <c r="W57" i="7"/>
  <c r="V57" i="7"/>
  <c r="U57" i="7"/>
  <c r="S57" i="7"/>
  <c r="R57" i="7"/>
  <c r="Q57" i="7"/>
  <c r="P57" i="7"/>
  <c r="O57" i="7"/>
  <c r="N57" i="7"/>
  <c r="M57" i="7"/>
  <c r="L57" i="7"/>
  <c r="K57" i="7"/>
  <c r="J57" i="7"/>
  <c r="AF58" i="7"/>
  <c r="T58" i="7"/>
  <c r="H58" i="7"/>
  <c r="AF48" i="9"/>
  <c r="AF43" i="9"/>
  <c r="AF38" i="9"/>
  <c r="AF36" i="9"/>
  <c r="AF33" i="9"/>
  <c r="AF32" i="9"/>
  <c r="AF30" i="9"/>
  <c r="AF28" i="9"/>
  <c r="AF27" i="9"/>
  <c r="AF25" i="9"/>
  <c r="AF23" i="9"/>
  <c r="AF22" i="9"/>
  <c r="AF20" i="9"/>
  <c r="AF19" i="9"/>
  <c r="AF18" i="9"/>
  <c r="AF17" i="9"/>
  <c r="AF16" i="9"/>
  <c r="AF15" i="9"/>
  <c r="T36" i="9"/>
  <c r="AQ47" i="9"/>
  <c r="AQ46" i="9" s="1"/>
  <c r="AI47" i="9"/>
  <c r="AI46" i="9" s="1"/>
  <c r="AQ31" i="9"/>
  <c r="AO31" i="9"/>
  <c r="AM31" i="9"/>
  <c r="AK31" i="9"/>
  <c r="AI31" i="9"/>
  <c r="AQ29" i="9"/>
  <c r="AO29" i="9"/>
  <c r="AN29" i="9"/>
  <c r="AM29" i="9"/>
  <c r="AK29" i="9"/>
  <c r="AJ29" i="9"/>
  <c r="AI29" i="9"/>
  <c r="AG29" i="9"/>
  <c r="AP29" i="9"/>
  <c r="AL29" i="9"/>
  <c r="AH29" i="9"/>
  <c r="AQ26" i="9"/>
  <c r="AM26" i="9"/>
  <c r="AI26" i="9"/>
  <c r="AQ24" i="9"/>
  <c r="AP24" i="9"/>
  <c r="AO24" i="9"/>
  <c r="AN24" i="9"/>
  <c r="AM24" i="9"/>
  <c r="AK24" i="9"/>
  <c r="AJ24" i="9"/>
  <c r="AI24" i="9"/>
  <c r="AL24" i="9"/>
  <c r="AG24" i="9"/>
  <c r="AD47" i="9"/>
  <c r="AD46" i="9" s="1"/>
  <c r="Z47" i="9"/>
  <c r="Z46" i="9" s="1"/>
  <c r="V47" i="9"/>
  <c r="V46" i="9" s="1"/>
  <c r="AC42" i="9"/>
  <c r="AC41" i="9" s="1"/>
  <c r="Y42" i="9"/>
  <c r="Y41" i="9" s="1"/>
  <c r="AC31" i="9"/>
  <c r="Z31" i="9"/>
  <c r="Y31" i="9"/>
  <c r="AE29" i="9"/>
  <c r="AD29" i="9"/>
  <c r="AC29" i="9"/>
  <c r="AB29" i="9"/>
  <c r="AA29" i="9"/>
  <c r="Z29" i="9"/>
  <c r="Y29" i="9"/>
  <c r="X29" i="9"/>
  <c r="W29" i="9"/>
  <c r="U29" i="9"/>
  <c r="AE24" i="9"/>
  <c r="AD24" i="9"/>
  <c r="AC24" i="9"/>
  <c r="AB24" i="9"/>
  <c r="AA24" i="9"/>
  <c r="Z24" i="9"/>
  <c r="Y24" i="9"/>
  <c r="X24" i="9"/>
  <c r="W24" i="9"/>
  <c r="V24" i="9"/>
  <c r="S112" i="12"/>
  <c r="S111" i="12" s="1"/>
  <c r="S110" i="12" s="1"/>
  <c r="R112" i="12"/>
  <c r="R111" i="12" s="1"/>
  <c r="R110" i="12" s="1"/>
  <c r="Q112" i="12"/>
  <c r="Q111" i="12" s="1"/>
  <c r="Q110" i="12" s="1"/>
  <c r="P112" i="12"/>
  <c r="P111" i="12" s="1"/>
  <c r="P110" i="12" s="1"/>
  <c r="O112" i="12"/>
  <c r="N112" i="12"/>
  <c r="N48" i="9" s="1"/>
  <c r="N47" i="9" s="1"/>
  <c r="N46" i="9" s="1"/>
  <c r="M112" i="12"/>
  <c r="M111" i="12" s="1"/>
  <c r="M110" i="12" s="1"/>
  <c r="L112" i="12"/>
  <c r="L111" i="12" s="1"/>
  <c r="L110" i="12" s="1"/>
  <c r="K112" i="12"/>
  <c r="K111" i="12" s="1"/>
  <c r="K110" i="12" s="1"/>
  <c r="J112" i="12"/>
  <c r="J111" i="12" s="1"/>
  <c r="J110" i="12" s="1"/>
  <c r="S106" i="12"/>
  <c r="S105" i="12" s="1"/>
  <c r="S104" i="12" s="1"/>
  <c r="R106" i="12"/>
  <c r="R105" i="12" s="1"/>
  <c r="R104" i="12" s="1"/>
  <c r="Q106" i="12"/>
  <c r="Q43" i="9" s="1"/>
  <c r="Q42" i="9" s="1"/>
  <c r="Q41" i="9" s="1"/>
  <c r="P106" i="12"/>
  <c r="P43" i="9" s="1"/>
  <c r="P42" i="9" s="1"/>
  <c r="P41" i="9" s="1"/>
  <c r="O106" i="12"/>
  <c r="O105" i="12" s="1"/>
  <c r="O104" i="12" s="1"/>
  <c r="N106" i="12"/>
  <c r="N105" i="12" s="1"/>
  <c r="N104" i="12" s="1"/>
  <c r="M106" i="12"/>
  <c r="M105" i="12" s="1"/>
  <c r="M104" i="12" s="1"/>
  <c r="L106" i="12"/>
  <c r="K106" i="12"/>
  <c r="K105" i="12" s="1"/>
  <c r="K104" i="12" s="1"/>
  <c r="J106" i="12"/>
  <c r="J105" i="12" s="1"/>
  <c r="J104" i="12" s="1"/>
  <c r="Q105" i="12"/>
  <c r="Q104" i="12" s="1"/>
  <c r="P105" i="12"/>
  <c r="P104" i="12" s="1"/>
  <c r="S99" i="12"/>
  <c r="R99" i="12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 i="12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 i="12"/>
  <c r="O93" i="12"/>
  <c r="O36" i="9" s="1"/>
  <c r="N93" i="12"/>
  <c r="N36" i="9" s="1"/>
  <c r="M93" i="12"/>
  <c r="L93" i="12"/>
  <c r="K93" i="12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 i="12"/>
  <c r="M33" i="9" s="1"/>
  <c r="L89" i="12"/>
  <c r="L33" i="9" s="1"/>
  <c r="K89" i="12"/>
  <c r="K33" i="9" s="1"/>
  <c r="J89" i="12"/>
  <c r="J33" i="9" s="1"/>
  <c r="S87" i="12"/>
  <c r="R87" i="12"/>
  <c r="R32" i="9" s="1"/>
  <c r="Q87" i="12"/>
  <c r="Q32" i="9" s="1"/>
  <c r="P87" i="12"/>
  <c r="O87" i="12"/>
  <c r="O32" i="9" s="1"/>
  <c r="N87" i="12"/>
  <c r="N32" i="9" s="1"/>
  <c r="M87" i="12"/>
  <c r="M32" i="9" s="1"/>
  <c r="L87" i="12"/>
  <c r="K87" i="12"/>
  <c r="K32" i="9" s="1"/>
  <c r="J87" i="12"/>
  <c r="S82" i="12"/>
  <c r="R82" i="12"/>
  <c r="Q82" i="12"/>
  <c r="Q81" i="12" s="1"/>
  <c r="P82" i="12"/>
  <c r="P81" i="12" s="1"/>
  <c r="O82" i="12"/>
  <c r="N82" i="12"/>
  <c r="N30" i="9" s="1"/>
  <c r="N29" i="9" s="1"/>
  <c r="M82" i="12"/>
  <c r="M81" i="12" s="1"/>
  <c r="L82" i="12"/>
  <c r="L81" i="12" s="1"/>
  <c r="K82" i="12"/>
  <c r="J82" i="12"/>
  <c r="J30" i="9" s="1"/>
  <c r="J29" i="9" s="1"/>
  <c r="S72" i="12"/>
  <c r="S28" i="9" s="1"/>
  <c r="R72" i="12"/>
  <c r="R28" i="9" s="1"/>
  <c r="Q72" i="12"/>
  <c r="P72" i="12"/>
  <c r="O72" i="1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 i="12"/>
  <c r="K27" i="9" s="1"/>
  <c r="J68" i="12"/>
  <c r="J27" i="9" s="1"/>
  <c r="S61" i="12"/>
  <c r="R61" i="12"/>
  <c r="Q61" i="12"/>
  <c r="Q25" i="9" s="1"/>
  <c r="Q24" i="9" s="1"/>
  <c r="P61" i="12"/>
  <c r="P60" i="12" s="1"/>
  <c r="O61" i="12"/>
  <c r="N61" i="12"/>
  <c r="N60" i="12" s="1"/>
  <c r="M61" i="12"/>
  <c r="M25" i="9" s="1"/>
  <c r="M24" i="9" s="1"/>
  <c r="L61" i="12"/>
  <c r="L25" i="9" s="1"/>
  <c r="L24" i="9" s="1"/>
  <c r="K61" i="12"/>
  <c r="J61" i="12"/>
  <c r="S57" i="12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 i="12"/>
  <c r="Q50" i="12"/>
  <c r="Q22" i="9" s="1"/>
  <c r="P50" i="12"/>
  <c r="P22" i="9" s="1"/>
  <c r="O50" i="12"/>
  <c r="N50" i="12"/>
  <c r="M50" i="12"/>
  <c r="M22" i="9" s="1"/>
  <c r="L50" i="12"/>
  <c r="L22" i="9" s="1"/>
  <c r="K50" i="12"/>
  <c r="J50" i="12"/>
  <c r="S44" i="12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 i="12"/>
  <c r="I111" i="12" s="1"/>
  <c r="I110" i="12" s="1"/>
  <c r="I106" i="12"/>
  <c r="I105" i="12" s="1"/>
  <c r="I104" i="12" s="1"/>
  <c r="I95" i="12"/>
  <c r="I37" i="9" s="1"/>
  <c r="I99" i="12"/>
  <c r="I38" i="9" s="1"/>
  <c r="I93" i="12"/>
  <c r="I36" i="9" s="1"/>
  <c r="I89" i="12"/>
  <c r="I87" i="12"/>
  <c r="I32" i="9" s="1"/>
  <c r="I82" i="12"/>
  <c r="I30" i="9" s="1"/>
  <c r="I29" i="9" s="1"/>
  <c r="I72" i="12"/>
  <c r="I28" i="9" s="1"/>
  <c r="I68" i="12"/>
  <c r="I27" i="9" s="1"/>
  <c r="I61" i="12"/>
  <c r="I25" i="9" s="1"/>
  <c r="I24" i="9" s="1"/>
  <c r="I57" i="12"/>
  <c r="I50" i="12"/>
  <c r="I44" i="12"/>
  <c r="I20" i="9" s="1"/>
  <c r="I35" i="12"/>
  <c r="I30" i="12"/>
  <c r="I18" i="9" s="1"/>
  <c r="I23" i="12"/>
  <c r="I17" i="9" s="1"/>
  <c r="I18" i="12"/>
  <c r="I16" i="9" s="1"/>
  <c r="I15" i="12"/>
  <c r="I15" i="9" s="1"/>
  <c r="H118" i="12"/>
  <c r="H117" i="12"/>
  <c r="H116" i="12"/>
  <c r="H115" i="12"/>
  <c r="H114" i="12"/>
  <c r="H113" i="12"/>
  <c r="H107" i="12"/>
  <c r="H101" i="12"/>
  <c r="H100" i="12"/>
  <c r="H98" i="12"/>
  <c r="H97" i="12"/>
  <c r="H96" i="12"/>
  <c r="H94" i="12"/>
  <c r="H90" i="12"/>
  <c r="H88" i="12"/>
  <c r="H85" i="12"/>
  <c r="H84" i="12"/>
  <c r="H83" i="12"/>
  <c r="H80" i="12"/>
  <c r="H79" i="12"/>
  <c r="H78" i="12"/>
  <c r="H77" i="12"/>
  <c r="H76" i="12"/>
  <c r="H75" i="12"/>
  <c r="H74" i="12"/>
  <c r="H73" i="12"/>
  <c r="H71" i="12"/>
  <c r="H70" i="12"/>
  <c r="H69" i="12"/>
  <c r="H66" i="12"/>
  <c r="H65" i="12"/>
  <c r="H64" i="12"/>
  <c r="H63" i="12"/>
  <c r="H62" i="12"/>
  <c r="H59" i="12"/>
  <c r="H58" i="12"/>
  <c r="H56" i="12"/>
  <c r="H55" i="12"/>
  <c r="H54" i="12"/>
  <c r="H53" i="12"/>
  <c r="H52" i="12"/>
  <c r="H51" i="12"/>
  <c r="H48" i="12"/>
  <c r="H47" i="12"/>
  <c r="H46" i="12"/>
  <c r="H45" i="12"/>
  <c r="H43" i="12"/>
  <c r="H42" i="12"/>
  <c r="H41" i="12"/>
  <c r="H40" i="12"/>
  <c r="H39" i="12"/>
  <c r="H38" i="12"/>
  <c r="H37" i="12"/>
  <c r="H36" i="12"/>
  <c r="H34" i="12"/>
  <c r="H33" i="12"/>
  <c r="H32" i="12"/>
  <c r="H31" i="12"/>
  <c r="H29" i="12"/>
  <c r="H28" i="12"/>
  <c r="H27" i="12"/>
  <c r="H26" i="12"/>
  <c r="H25" i="12"/>
  <c r="H24" i="12"/>
  <c r="H22" i="12"/>
  <c r="H21" i="12"/>
  <c r="H20" i="12"/>
  <c r="H19" i="12"/>
  <c r="H17" i="12"/>
  <c r="H16" i="12"/>
  <c r="T32" i="9"/>
  <c r="T20" i="9"/>
  <c r="B9" i="12"/>
  <c r="N81" i="12" l="1"/>
  <c r="T13" i="12"/>
  <c r="AU60" i="7"/>
  <c r="AU36" i="7"/>
  <c r="AT60" i="7"/>
  <c r="AT36" i="7"/>
  <c r="AV60" i="7"/>
  <c r="AV36" i="7"/>
  <c r="AF13" i="12"/>
  <c r="J86" i="12"/>
  <c r="N111" i="12"/>
  <c r="N110" i="12" s="1"/>
  <c r="W26" i="9"/>
  <c r="AA26" i="9"/>
  <c r="AE26" i="9"/>
  <c r="I60" i="12"/>
  <c r="I81" i="12"/>
  <c r="Z21" i="9"/>
  <c r="AD21" i="9"/>
  <c r="AN21" i="9"/>
  <c r="AK35" i="9"/>
  <c r="AK34" i="9" s="1"/>
  <c r="AL21" i="9"/>
  <c r="J81" i="12"/>
  <c r="R86" i="12"/>
  <c r="AJ21" i="9"/>
  <c r="AK26" i="9"/>
  <c r="AO26" i="9"/>
  <c r="K26" i="9"/>
  <c r="M30" i="9"/>
  <c r="M29" i="9" s="1"/>
  <c r="Y21" i="9"/>
  <c r="V31" i="9"/>
  <c r="AD31" i="9"/>
  <c r="AB35" i="9"/>
  <c r="AB34" i="9" s="1"/>
  <c r="AI21" i="9"/>
  <c r="AM21" i="9"/>
  <c r="AQ21" i="9"/>
  <c r="Q30" i="9"/>
  <c r="Q29" i="9" s="1"/>
  <c r="O49" i="12"/>
  <c r="H82" i="12"/>
  <c r="V21" i="9"/>
  <c r="W31" i="9"/>
  <c r="AA31" i="9"/>
  <c r="AE31" i="9"/>
  <c r="AO14" i="9"/>
  <c r="P14" i="9"/>
  <c r="L21" i="9"/>
  <c r="R26" i="9"/>
  <c r="M31" i="9"/>
  <c r="N25" i="9"/>
  <c r="N24" i="9" s="1"/>
  <c r="Q31" i="9"/>
  <c r="R31" i="9"/>
  <c r="P92" i="12"/>
  <c r="P91" i="12" s="1"/>
  <c r="I86" i="12"/>
  <c r="L30" i="9"/>
  <c r="L29" i="9" s="1"/>
  <c r="S26" i="9"/>
  <c r="O26" i="9"/>
  <c r="N26" i="9"/>
  <c r="P25" i="9"/>
  <c r="P24" i="9" s="1"/>
  <c r="Q60" i="12"/>
  <c r="M60" i="12"/>
  <c r="L60" i="12"/>
  <c r="M21" i="9"/>
  <c r="Q21" i="9"/>
  <c r="O22" i="9"/>
  <c r="O21" i="9" s="1"/>
  <c r="AJ14" i="9"/>
  <c r="AN14" i="9"/>
  <c r="Q14" i="9"/>
  <c r="M14" i="9"/>
  <c r="L14" i="9"/>
  <c r="K14" i="9"/>
  <c r="AE35" i="9"/>
  <c r="AE34" i="9" s="1"/>
  <c r="K92" i="12"/>
  <c r="K91" i="12" s="1"/>
  <c r="H16" i="9"/>
  <c r="I23" i="9"/>
  <c r="H23" i="9" s="1"/>
  <c r="H57" i="12"/>
  <c r="P28" i="9"/>
  <c r="P26" i="9" s="1"/>
  <c r="P67" i="12"/>
  <c r="L92" i="12"/>
  <c r="L91" i="12" s="1"/>
  <c r="L36" i="9"/>
  <c r="L35" i="9" s="1"/>
  <c r="L34" i="9" s="1"/>
  <c r="N92" i="12"/>
  <c r="N91" i="12" s="1"/>
  <c r="N37" i="9"/>
  <c r="H37" i="9" s="1"/>
  <c r="P36" i="9"/>
  <c r="P35" i="9" s="1"/>
  <c r="P34" i="9" s="1"/>
  <c r="K43" i="9"/>
  <c r="K42" i="9" s="1"/>
  <c r="K41" i="9" s="1"/>
  <c r="H87" i="12"/>
  <c r="H35" i="12"/>
  <c r="Q67" i="12"/>
  <c r="Q28" i="9"/>
  <c r="Q26" i="9" s="1"/>
  <c r="M92" i="12"/>
  <c r="M91" i="12" s="1"/>
  <c r="M36" i="9"/>
  <c r="Q92" i="12"/>
  <c r="Q91" i="12" s="1"/>
  <c r="Q36" i="9"/>
  <c r="Q35" i="9" s="1"/>
  <c r="Q34" i="9" s="1"/>
  <c r="L105" i="12"/>
  <c r="L104" i="12" s="1"/>
  <c r="H104" i="12" s="1"/>
  <c r="L43" i="9"/>
  <c r="L42" i="9" s="1"/>
  <c r="L41" i="9" s="1"/>
  <c r="I26" i="9"/>
  <c r="O14" i="9"/>
  <c r="M26" i="9"/>
  <c r="J32" i="9"/>
  <c r="J31" i="9" s="1"/>
  <c r="J49" i="12"/>
  <c r="J22" i="9"/>
  <c r="J21" i="9" s="1"/>
  <c r="N22" i="9"/>
  <c r="N21" i="9" s="1"/>
  <c r="N49" i="12"/>
  <c r="R49" i="12"/>
  <c r="R22" i="9"/>
  <c r="R21" i="9" s="1"/>
  <c r="J60" i="12"/>
  <c r="J25" i="9"/>
  <c r="J24" i="9" s="1"/>
  <c r="R60" i="12"/>
  <c r="R25" i="9"/>
  <c r="R24" i="9" s="1"/>
  <c r="R30" i="9"/>
  <c r="R29" i="9" s="1"/>
  <c r="R81" i="12"/>
  <c r="O86" i="12"/>
  <c r="I33" i="9"/>
  <c r="I31" i="9" s="1"/>
  <c r="S14" i="9"/>
  <c r="K31" i="9"/>
  <c r="K49" i="12"/>
  <c r="K22" i="9"/>
  <c r="K21" i="9" s="1"/>
  <c r="S49" i="12"/>
  <c r="S22" i="9"/>
  <c r="S21" i="9" s="1"/>
  <c r="K60" i="12"/>
  <c r="K25" i="9"/>
  <c r="K24" i="9" s="1"/>
  <c r="O60" i="12"/>
  <c r="O25" i="9"/>
  <c r="O24" i="9" s="1"/>
  <c r="S60" i="12"/>
  <c r="S25" i="9"/>
  <c r="S24" i="9" s="1"/>
  <c r="K81" i="12"/>
  <c r="K30" i="9"/>
  <c r="K29" i="9" s="1"/>
  <c r="O30" i="9"/>
  <c r="O29" i="9" s="1"/>
  <c r="O81" i="12"/>
  <c r="S81" i="12"/>
  <c r="S30" i="9"/>
  <c r="S29" i="9" s="1"/>
  <c r="O35" i="9"/>
  <c r="O34" i="9" s="1"/>
  <c r="O48" i="9"/>
  <c r="O47" i="9" s="1"/>
  <c r="O46" i="9" s="1"/>
  <c r="O111" i="12"/>
  <c r="O110" i="12" s="1"/>
  <c r="AF29" i="9"/>
  <c r="I19" i="9"/>
  <c r="I14" i="9" s="1"/>
  <c r="O31" i="9"/>
  <c r="P21" i="9"/>
  <c r="H15" i="12"/>
  <c r="J15" i="9"/>
  <c r="H15" i="9" s="1"/>
  <c r="N14" i="9"/>
  <c r="R14" i="9"/>
  <c r="H17" i="9"/>
  <c r="H18" i="9"/>
  <c r="L67" i="12"/>
  <c r="K86" i="12"/>
  <c r="S86" i="12"/>
  <c r="J35" i="9"/>
  <c r="J34" i="9" s="1"/>
  <c r="R35" i="9"/>
  <c r="R34" i="9" s="1"/>
  <c r="AA21" i="9"/>
  <c r="AE21" i="9"/>
  <c r="I49" i="12"/>
  <c r="I22" i="9"/>
  <c r="I67" i="12"/>
  <c r="M67" i="12"/>
  <c r="L86" i="12"/>
  <c r="L32" i="9"/>
  <c r="L31" i="9" s="1"/>
  <c r="P86" i="12"/>
  <c r="P32" i="9"/>
  <c r="P31" i="9" s="1"/>
  <c r="N86" i="12"/>
  <c r="N33" i="9"/>
  <c r="N31" i="9" s="1"/>
  <c r="K35" i="9"/>
  <c r="K34" i="9" s="1"/>
  <c r="S92" i="12"/>
  <c r="S91" i="12" s="1"/>
  <c r="Z26" i="9"/>
  <c r="L27" i="9"/>
  <c r="L26" i="9" s="1"/>
  <c r="P30" i="9"/>
  <c r="P29" i="9" s="1"/>
  <c r="S32" i="9"/>
  <c r="S31" i="9" s="1"/>
  <c r="AH47" i="9"/>
  <c r="AH46" i="9" s="1"/>
  <c r="AL47" i="9"/>
  <c r="AL46" i="9" s="1"/>
  <c r="AP47" i="9"/>
  <c r="AP46" i="9" s="1"/>
  <c r="AJ47" i="9"/>
  <c r="AJ46" i="9" s="1"/>
  <c r="AN47" i="9"/>
  <c r="AN46" i="9" s="1"/>
  <c r="AK47" i="9"/>
  <c r="AK46" i="9" s="1"/>
  <c r="AO47" i="9"/>
  <c r="AO46" i="9" s="1"/>
  <c r="AM47" i="9"/>
  <c r="AM46" i="9" s="1"/>
  <c r="L48" i="9"/>
  <c r="L47" i="9" s="1"/>
  <c r="L46" i="9" s="1"/>
  <c r="P48" i="9"/>
  <c r="P47" i="9" s="1"/>
  <c r="P46" i="9" s="1"/>
  <c r="M48" i="9"/>
  <c r="M47" i="9" s="1"/>
  <c r="M46" i="9" s="1"/>
  <c r="Q48" i="9"/>
  <c r="Q47" i="9" s="1"/>
  <c r="Q46" i="9" s="1"/>
  <c r="I48" i="9"/>
  <c r="I47" i="9" s="1"/>
  <c r="I46" i="9" s="1"/>
  <c r="J48" i="9"/>
  <c r="J47" i="9" s="1"/>
  <c r="J46" i="9" s="1"/>
  <c r="R48" i="9"/>
  <c r="R47" i="9" s="1"/>
  <c r="R46" i="9" s="1"/>
  <c r="K48" i="9"/>
  <c r="K47" i="9" s="1"/>
  <c r="K46" i="9" s="1"/>
  <c r="S48" i="9"/>
  <c r="S47" i="9" s="1"/>
  <c r="S46" i="9" s="1"/>
  <c r="AA35" i="9"/>
  <c r="AA34" i="9" s="1"/>
  <c r="S38" i="9"/>
  <c r="S35" i="9" s="1"/>
  <c r="S34" i="9" s="1"/>
  <c r="R92" i="12"/>
  <c r="R91" i="12" s="1"/>
  <c r="J92" i="12"/>
  <c r="J91" i="12" s="1"/>
  <c r="I92" i="12"/>
  <c r="I91" i="12" s="1"/>
  <c r="I35" i="9"/>
  <c r="I34" i="9" s="1"/>
  <c r="S43" i="9"/>
  <c r="S42" i="9" s="1"/>
  <c r="S41" i="9" s="1"/>
  <c r="R43" i="9"/>
  <c r="R42" i="9" s="1"/>
  <c r="R41" i="9" s="1"/>
  <c r="O43" i="9"/>
  <c r="O42" i="9" s="1"/>
  <c r="O41" i="9" s="1"/>
  <c r="N43" i="9"/>
  <c r="N42" i="9" s="1"/>
  <c r="N41" i="9" s="1"/>
  <c r="M43" i="9"/>
  <c r="M42" i="9" s="1"/>
  <c r="M41" i="9" s="1"/>
  <c r="J43" i="9"/>
  <c r="J42" i="9" s="1"/>
  <c r="J41" i="9" s="1"/>
  <c r="I43" i="9"/>
  <c r="AF57" i="7"/>
  <c r="T57" i="7"/>
  <c r="H57" i="7"/>
  <c r="AI42" i="9"/>
  <c r="AI41" i="9" s="1"/>
  <c r="AM42" i="9"/>
  <c r="AM41" i="9" s="1"/>
  <c r="AQ42" i="9"/>
  <c r="AQ41" i="9" s="1"/>
  <c r="AK42" i="9"/>
  <c r="AK41" i="9" s="1"/>
  <c r="AO42" i="9"/>
  <c r="AO41" i="9" s="1"/>
  <c r="AH42" i="9"/>
  <c r="AL42" i="9"/>
  <c r="AL41" i="9" s="1"/>
  <c r="AP42" i="9"/>
  <c r="AP41" i="9" s="1"/>
  <c r="AJ42" i="9"/>
  <c r="AJ41" i="9" s="1"/>
  <c r="AN42" i="9"/>
  <c r="AN41" i="9" s="1"/>
  <c r="AO35" i="9"/>
  <c r="AO34" i="9" s="1"/>
  <c r="AJ31" i="9"/>
  <c r="AN31" i="9"/>
  <c r="AG31" i="9"/>
  <c r="AH31" i="9"/>
  <c r="AL31" i="9"/>
  <c r="AP31" i="9"/>
  <c r="AG26" i="9"/>
  <c r="AJ26" i="9"/>
  <c r="AN26" i="9"/>
  <c r="AH26" i="9"/>
  <c r="AL26" i="9"/>
  <c r="AP26" i="9"/>
  <c r="AH24" i="9"/>
  <c r="AF24" i="9" s="1"/>
  <c r="AP21" i="9"/>
  <c r="AK21" i="9"/>
  <c r="AO21" i="9"/>
  <c r="AH21" i="9"/>
  <c r="AG14" i="9"/>
  <c r="AK14" i="9"/>
  <c r="AH14" i="9"/>
  <c r="AL14" i="9"/>
  <c r="AP14" i="9"/>
  <c r="AI14" i="9"/>
  <c r="AM14" i="9"/>
  <c r="AQ14" i="9"/>
  <c r="U47" i="9"/>
  <c r="U46" i="9" s="1"/>
  <c r="Y47" i="9"/>
  <c r="Y46" i="9" s="1"/>
  <c r="AC47" i="9"/>
  <c r="AC46" i="9" s="1"/>
  <c r="W47" i="9"/>
  <c r="W46" i="9" s="1"/>
  <c r="AA47" i="9"/>
  <c r="AA46" i="9" s="1"/>
  <c r="AE47" i="9"/>
  <c r="AE46" i="9" s="1"/>
  <c r="AB47" i="9"/>
  <c r="AB46" i="9" s="1"/>
  <c r="V42" i="9"/>
  <c r="V41" i="9" s="1"/>
  <c r="Z42" i="9"/>
  <c r="Z41" i="9" s="1"/>
  <c r="AD42" i="9"/>
  <c r="AD41" i="9" s="1"/>
  <c r="W42" i="9"/>
  <c r="W41" i="9" s="1"/>
  <c r="AA42" i="9"/>
  <c r="AA41" i="9" s="1"/>
  <c r="AE42" i="9"/>
  <c r="AE41" i="9" s="1"/>
  <c r="X42" i="9"/>
  <c r="X41" i="9" s="1"/>
  <c r="AB42" i="9"/>
  <c r="AB41" i="9" s="1"/>
  <c r="U42" i="9"/>
  <c r="U41" i="9" s="1"/>
  <c r="X35" i="9"/>
  <c r="X34" i="9" s="1"/>
  <c r="X31" i="9"/>
  <c r="AB31" i="9"/>
  <c r="V26" i="9"/>
  <c r="AD26" i="9"/>
  <c r="AB26" i="9"/>
  <c r="U26" i="9"/>
  <c r="Y26" i="9"/>
  <c r="AC26" i="9"/>
  <c r="U24" i="9"/>
  <c r="T24" i="9" s="1"/>
  <c r="AC21" i="9"/>
  <c r="X21" i="9"/>
  <c r="AB21" i="9"/>
  <c r="U21" i="9"/>
  <c r="AE14" i="9"/>
  <c r="Z14" i="9"/>
  <c r="AA14" i="9"/>
  <c r="W14" i="9"/>
  <c r="X14" i="9"/>
  <c r="AB14" i="9"/>
  <c r="V14" i="9"/>
  <c r="U14" i="9"/>
  <c r="H20" i="9"/>
  <c r="J26" i="9"/>
  <c r="AG21" i="9"/>
  <c r="W21" i="9"/>
  <c r="X26" i="9"/>
  <c r="U35" i="9"/>
  <c r="U34" i="9" s="1"/>
  <c r="H18" i="12"/>
  <c r="J14" i="12"/>
  <c r="N14" i="12"/>
  <c r="R14" i="12"/>
  <c r="K14" i="12"/>
  <c r="O14" i="12"/>
  <c r="S14" i="12"/>
  <c r="H23" i="12"/>
  <c r="L14" i="12"/>
  <c r="M14" i="12"/>
  <c r="P14" i="12"/>
  <c r="Q14" i="12"/>
  <c r="H44" i="12"/>
  <c r="L49" i="12"/>
  <c r="P49" i="12"/>
  <c r="M49" i="12"/>
  <c r="Q49" i="12"/>
  <c r="H61" i="12"/>
  <c r="N67" i="12"/>
  <c r="R67" i="12"/>
  <c r="K67" i="12"/>
  <c r="O67" i="12"/>
  <c r="S67" i="12"/>
  <c r="M86" i="12"/>
  <c r="Q86" i="12"/>
  <c r="O92" i="12"/>
  <c r="O91" i="12" s="1"/>
  <c r="H106" i="12"/>
  <c r="H95" i="12"/>
  <c r="H89" i="12"/>
  <c r="H72" i="12"/>
  <c r="H93" i="12"/>
  <c r="H68" i="12"/>
  <c r="J67" i="12"/>
  <c r="H99" i="12"/>
  <c r="H112" i="12"/>
  <c r="H30" i="12"/>
  <c r="H50" i="12"/>
  <c r="I14" i="12"/>
  <c r="T33" i="9"/>
  <c r="T38" i="9"/>
  <c r="AK13" i="9" l="1"/>
  <c r="AK9" i="9" s="1"/>
  <c r="AA13" i="9"/>
  <c r="AA9" i="9" s="1"/>
  <c r="H110" i="12"/>
  <c r="AM13" i="9"/>
  <c r="N35" i="9"/>
  <c r="N34" i="9" s="1"/>
  <c r="H105" i="12"/>
  <c r="AQ13" i="9"/>
  <c r="AO13" i="9"/>
  <c r="AO9" i="9" s="1"/>
  <c r="AI13" i="9"/>
  <c r="H19" i="9"/>
  <c r="H36" i="9"/>
  <c r="H31" i="9"/>
  <c r="H86" i="12"/>
  <c r="R13" i="9"/>
  <c r="R9" i="9" s="1"/>
  <c r="H81" i="12"/>
  <c r="H29" i="9"/>
  <c r="H28" i="9"/>
  <c r="L13" i="9"/>
  <c r="L9" i="9" s="1"/>
  <c r="Q13" i="9"/>
  <c r="Q9" i="9" s="1"/>
  <c r="H60" i="12"/>
  <c r="H25" i="9"/>
  <c r="M13" i="9"/>
  <c r="O13" i="9"/>
  <c r="O9" i="9" s="1"/>
  <c r="K13" i="12"/>
  <c r="K9" i="12" s="1"/>
  <c r="L13" i="12"/>
  <c r="L9" i="12" s="1"/>
  <c r="L8" i="12" s="1"/>
  <c r="AJ13" i="9"/>
  <c r="AN13" i="9"/>
  <c r="K13" i="9"/>
  <c r="K9" i="9" s="1"/>
  <c r="Q13" i="12"/>
  <c r="Q9" i="12" s="1"/>
  <c r="J14" i="9"/>
  <c r="H14" i="9" s="1"/>
  <c r="AM35" i="9"/>
  <c r="AM34" i="9" s="1"/>
  <c r="H91" i="12"/>
  <c r="P13" i="9"/>
  <c r="P9" i="9" s="1"/>
  <c r="H26" i="9"/>
  <c r="R13" i="12"/>
  <c r="R9" i="12" s="1"/>
  <c r="H30" i="9"/>
  <c r="I21" i="9"/>
  <c r="H21" i="9" s="1"/>
  <c r="H22" i="9"/>
  <c r="N13" i="9"/>
  <c r="S13" i="9"/>
  <c r="S9" i="9" s="1"/>
  <c r="H111" i="12"/>
  <c r="S13" i="12"/>
  <c r="S9" i="12" s="1"/>
  <c r="H67" i="12"/>
  <c r="H49" i="12"/>
  <c r="Z13" i="9"/>
  <c r="H33" i="9"/>
  <c r="H24" i="9"/>
  <c r="M35" i="9"/>
  <c r="M34" i="9" s="1"/>
  <c r="I13" i="12"/>
  <c r="I9" i="12" s="1"/>
  <c r="M13" i="12"/>
  <c r="M9" i="12" s="1"/>
  <c r="H32" i="9"/>
  <c r="AE13" i="9"/>
  <c r="AE9" i="9" s="1"/>
  <c r="V29" i="9"/>
  <c r="T29" i="9" s="1"/>
  <c r="H27" i="9"/>
  <c r="H46" i="9"/>
  <c r="H48" i="9"/>
  <c r="AG47" i="9"/>
  <c r="H47" i="9"/>
  <c r="AQ35" i="9"/>
  <c r="AQ34" i="9" s="1"/>
  <c r="AI35" i="9"/>
  <c r="AI34" i="9" s="1"/>
  <c r="H38" i="9"/>
  <c r="H92" i="12"/>
  <c r="T42" i="9"/>
  <c r="T41" i="9"/>
  <c r="H43" i="9"/>
  <c r="I42" i="9"/>
  <c r="AH41" i="9"/>
  <c r="AG42" i="9"/>
  <c r="AG41" i="9" s="1"/>
  <c r="AP35" i="9"/>
  <c r="AP34" i="9" s="1"/>
  <c r="AL35" i="9"/>
  <c r="AL34" i="9" s="1"/>
  <c r="AG35" i="9"/>
  <c r="AH35" i="9"/>
  <c r="AH34" i="9" s="1"/>
  <c r="AN35" i="9"/>
  <c r="AN34" i="9" s="1"/>
  <c r="AJ35" i="9"/>
  <c r="AJ34" i="9" s="1"/>
  <c r="AF31" i="9"/>
  <c r="AL13" i="9"/>
  <c r="AF26" i="9"/>
  <c r="AP13" i="9"/>
  <c r="AH13" i="9"/>
  <c r="AF21" i="9"/>
  <c r="AG13" i="9"/>
  <c r="AH9" i="12"/>
  <c r="AF14" i="9"/>
  <c r="AM9" i="12"/>
  <c r="AI9" i="12"/>
  <c r="AQ9" i="12"/>
  <c r="X47" i="9"/>
  <c r="AD35" i="9"/>
  <c r="AD34" i="9" s="1"/>
  <c r="AC35" i="9"/>
  <c r="AC34" i="9" s="1"/>
  <c r="Z35" i="9"/>
  <c r="Z34" i="9" s="1"/>
  <c r="Y35" i="9"/>
  <c r="Y34" i="9" s="1"/>
  <c r="V35" i="9"/>
  <c r="W35" i="9"/>
  <c r="W34" i="9" s="1"/>
  <c r="AB13" i="9"/>
  <c r="AB9" i="9" s="1"/>
  <c r="U31" i="9"/>
  <c r="T31" i="9" s="1"/>
  <c r="T26" i="9"/>
  <c r="W13" i="9"/>
  <c r="T21" i="9"/>
  <c r="X13" i="9"/>
  <c r="V9" i="12"/>
  <c r="AD14" i="9"/>
  <c r="AD13" i="9" s="1"/>
  <c r="AC14" i="9"/>
  <c r="AC13" i="9" s="1"/>
  <c r="Y14" i="9"/>
  <c r="Y13" i="9" s="1"/>
  <c r="J13" i="12"/>
  <c r="J9" i="12" s="1"/>
  <c r="O13" i="12"/>
  <c r="O9" i="12" s="1"/>
  <c r="P13" i="12"/>
  <c r="P9" i="12" s="1"/>
  <c r="N13" i="12"/>
  <c r="N9" i="12" s="1"/>
  <c r="H14" i="12"/>
  <c r="AM250" i="7"/>
  <c r="AM249" i="7" s="1"/>
  <c r="AM247" i="7"/>
  <c r="AM242" i="7"/>
  <c r="AM238" i="7"/>
  <c r="AM227" i="7"/>
  <c r="AM226" i="7" s="1"/>
  <c r="AM224" i="7"/>
  <c r="AM219" i="7"/>
  <c r="AM215" i="7"/>
  <c r="AM206" i="7"/>
  <c r="AM205" i="7" s="1"/>
  <c r="AM204" i="7" s="1"/>
  <c r="AM203" i="7" s="1"/>
  <c r="AM199" i="7"/>
  <c r="AM198" i="7" s="1"/>
  <c r="AM197" i="7" s="1"/>
  <c r="AM192" i="7"/>
  <c r="AM191" i="7" s="1"/>
  <c r="AM188" i="7"/>
  <c r="AM187" i="7" s="1"/>
  <c r="AM177" i="7"/>
  <c r="AM171" i="7"/>
  <c r="AM167" i="7"/>
  <c r="AM157" i="7"/>
  <c r="AM153" i="7"/>
  <c r="AM138" i="7"/>
  <c r="AM137" i="7" s="1"/>
  <c r="AM132" i="7"/>
  <c r="AM131" i="7" s="1"/>
  <c r="AM124" i="7"/>
  <c r="AM120" i="7"/>
  <c r="AM113" i="7"/>
  <c r="AM109" i="7"/>
  <c r="AM106" i="7"/>
  <c r="AM100" i="7"/>
  <c r="AM77" i="7"/>
  <c r="AM73" i="7"/>
  <c r="AM66" i="7"/>
  <c r="AM60" i="7"/>
  <c r="AM52" i="7"/>
  <c r="AM48" i="7"/>
  <c r="AA206" i="7"/>
  <c r="AA205" i="7" s="1"/>
  <c r="AA204" i="7" s="1"/>
  <c r="AA203" i="7" s="1"/>
  <c r="AA199" i="7"/>
  <c r="AA198" i="7" s="1"/>
  <c r="AA197" i="7" s="1"/>
  <c r="AA192" i="7"/>
  <c r="AA191" i="7" s="1"/>
  <c r="AA188" i="7"/>
  <c r="AA187" i="7" s="1"/>
  <c r="AA177" i="7"/>
  <c r="AA171" i="7"/>
  <c r="AA167" i="7"/>
  <c r="AA157" i="7"/>
  <c r="AA153" i="7"/>
  <c r="AA138" i="7"/>
  <c r="AA137" i="7" s="1"/>
  <c r="AA132" i="7"/>
  <c r="AA131" i="7" s="1"/>
  <c r="AA124" i="7"/>
  <c r="AA120" i="7"/>
  <c r="AA113" i="7"/>
  <c r="AA109" i="7"/>
  <c r="AA106" i="7"/>
  <c r="AA100" i="7"/>
  <c r="AA77" i="7"/>
  <c r="AA73" i="7"/>
  <c r="AA66" i="7"/>
  <c r="AA60" i="7"/>
  <c r="AA52" i="7"/>
  <c r="AA48" i="7"/>
  <c r="O250" i="7"/>
  <c r="O249" i="7" s="1"/>
  <c r="O247" i="7"/>
  <c r="O242" i="7"/>
  <c r="O238" i="7"/>
  <c r="O227" i="7"/>
  <c r="O226" i="7" s="1"/>
  <c r="O224" i="7"/>
  <c r="O219" i="7"/>
  <c r="O215" i="7"/>
  <c r="O206" i="7"/>
  <c r="O205" i="7" s="1"/>
  <c r="O204" i="7" s="1"/>
  <c r="O203" i="7" s="1"/>
  <c r="O199" i="7"/>
  <c r="O198" i="7" s="1"/>
  <c r="O197" i="7" s="1"/>
  <c r="O192" i="7"/>
  <c r="O191" i="7" s="1"/>
  <c r="O188" i="7"/>
  <c r="O187" i="7" s="1"/>
  <c r="O177" i="7"/>
  <c r="O171" i="7"/>
  <c r="O167" i="7"/>
  <c r="O157" i="7"/>
  <c r="O153" i="7"/>
  <c r="O138" i="7"/>
  <c r="O137" i="7" s="1"/>
  <c r="O132" i="7"/>
  <c r="O131" i="7" s="1"/>
  <c r="O124" i="7"/>
  <c r="O120" i="7"/>
  <c r="O113" i="7"/>
  <c r="O109" i="7"/>
  <c r="O106" i="7"/>
  <c r="O100" i="7"/>
  <c r="O77" i="7"/>
  <c r="O73" i="7"/>
  <c r="O66" i="7"/>
  <c r="O60" i="7"/>
  <c r="O52" i="7"/>
  <c r="O48" i="7"/>
  <c r="AM72" i="7" l="1"/>
  <c r="AM71" i="7" s="1"/>
  <c r="N9" i="9"/>
  <c r="O152" i="7"/>
  <c r="O151" i="7" s="1"/>
  <c r="AM9" i="9"/>
  <c r="AL9" i="12"/>
  <c r="H34" i="9"/>
  <c r="AB9" i="12"/>
  <c r="U13" i="9"/>
  <c r="U9" i="9" s="1"/>
  <c r="AE9" i="12"/>
  <c r="AK9" i="12"/>
  <c r="AA9" i="12"/>
  <c r="AQ9" i="9"/>
  <c r="AN9" i="12"/>
  <c r="AD9" i="12"/>
  <c r="AI9" i="9"/>
  <c r="AJ9" i="12"/>
  <c r="W9" i="12"/>
  <c r="V13" i="9"/>
  <c r="AJ9" i="9"/>
  <c r="AP9" i="12"/>
  <c r="H35" i="9"/>
  <c r="M9" i="9"/>
  <c r="I8" i="12"/>
  <c r="AN9" i="9"/>
  <c r="J13" i="9"/>
  <c r="J9" i="9" s="1"/>
  <c r="U9" i="12"/>
  <c r="Z9" i="9"/>
  <c r="AO9" i="12"/>
  <c r="AC9" i="12"/>
  <c r="Z9" i="12"/>
  <c r="Y9" i="12"/>
  <c r="Y9" i="9"/>
  <c r="I13" i="9"/>
  <c r="AF47" i="9"/>
  <c r="AG46" i="9"/>
  <c r="AF46" i="9" s="1"/>
  <c r="X9" i="12"/>
  <c r="AG9" i="12"/>
  <c r="AF41" i="9"/>
  <c r="M8" i="12"/>
  <c r="I41" i="9"/>
  <c r="H41" i="9" s="1"/>
  <c r="H42" i="9"/>
  <c r="AM47" i="7"/>
  <c r="AM108" i="7"/>
  <c r="AA119" i="7"/>
  <c r="AA118" i="7" s="1"/>
  <c r="AA72" i="7"/>
  <c r="AA71" i="7" s="1"/>
  <c r="AA152" i="7"/>
  <c r="AA151" i="7" s="1"/>
  <c r="O59" i="7"/>
  <c r="O119" i="7"/>
  <c r="O118" i="7" s="1"/>
  <c r="O108" i="7"/>
  <c r="O237" i="7"/>
  <c r="AA47" i="7"/>
  <c r="AM152" i="7"/>
  <c r="AM151" i="7" s="1"/>
  <c r="O47" i="7"/>
  <c r="O72" i="7"/>
  <c r="O71" i="7" s="1"/>
  <c r="AM59" i="7"/>
  <c r="AM99" i="7"/>
  <c r="AA130" i="7"/>
  <c r="AA166" i="7"/>
  <c r="AA165" i="7" s="1"/>
  <c r="AA108" i="7"/>
  <c r="AM119" i="7"/>
  <c r="AM118" i="7" s="1"/>
  <c r="AF42" i="9"/>
  <c r="AH9" i="9"/>
  <c r="AP9" i="9"/>
  <c r="AG34" i="9"/>
  <c r="AF34" i="9" s="1"/>
  <c r="AF35" i="9"/>
  <c r="AL9" i="9"/>
  <c r="AF13" i="9"/>
  <c r="X46" i="9"/>
  <c r="T46" i="9" s="1"/>
  <c r="T47" i="9"/>
  <c r="AD9" i="9"/>
  <c r="W9" i="9"/>
  <c r="T35" i="9"/>
  <c r="V34" i="9"/>
  <c r="T34" i="9" s="1"/>
  <c r="AC9" i="9"/>
  <c r="T14" i="9"/>
  <c r="H9" i="12"/>
  <c r="H13" i="12"/>
  <c r="J8" i="12"/>
  <c r="O166" i="7"/>
  <c r="AA99" i="7"/>
  <c r="AM186" i="7"/>
  <c r="AM130" i="7"/>
  <c r="AM166" i="7"/>
  <c r="AM165" i="7" s="1"/>
  <c r="O99" i="7"/>
  <c r="AA59" i="7"/>
  <c r="AM214" i="7"/>
  <c r="AM213" i="7" s="1"/>
  <c r="AM212" i="7" s="1"/>
  <c r="AM237" i="7"/>
  <c r="AM236" i="7" s="1"/>
  <c r="AM235" i="7" s="1"/>
  <c r="O130" i="7"/>
  <c r="AA186" i="7"/>
  <c r="O186" i="7"/>
  <c r="O214" i="7"/>
  <c r="O213" i="7" s="1"/>
  <c r="O212" i="7" s="1"/>
  <c r="O236" i="7"/>
  <c r="O235" i="7" s="1"/>
  <c r="AQ73" i="7"/>
  <c r="AP73" i="7"/>
  <c r="AO73" i="7"/>
  <c r="AN73" i="7"/>
  <c r="AL73" i="7"/>
  <c r="AK73" i="7"/>
  <c r="AJ73" i="7"/>
  <c r="AI73" i="7"/>
  <c r="AH73" i="7"/>
  <c r="AG73" i="7"/>
  <c r="AE73" i="7"/>
  <c r="AD73" i="7"/>
  <c r="AC73" i="7"/>
  <c r="AB73" i="7"/>
  <c r="Z73" i="7"/>
  <c r="Y73" i="7"/>
  <c r="X73" i="7"/>
  <c r="W73" i="7"/>
  <c r="V73" i="7"/>
  <c r="U73" i="7"/>
  <c r="S73" i="7"/>
  <c r="R73" i="7"/>
  <c r="Q73" i="7"/>
  <c r="P73" i="7"/>
  <c r="N73" i="7"/>
  <c r="M73" i="7"/>
  <c r="L73" i="7"/>
  <c r="K73" i="7"/>
  <c r="J73" i="7"/>
  <c r="I77" i="7"/>
  <c r="I73" i="7"/>
  <c r="AF81" i="7"/>
  <c r="T81" i="7"/>
  <c r="H81" i="7"/>
  <c r="AF80" i="7"/>
  <c r="T80" i="7"/>
  <c r="H80" i="7"/>
  <c r="AF79" i="7"/>
  <c r="T79" i="7"/>
  <c r="H79" i="7"/>
  <c r="AF78" i="7"/>
  <c r="T78" i="7"/>
  <c r="H78" i="7"/>
  <c r="AQ77" i="7"/>
  <c r="AP77" i="7"/>
  <c r="AO77" i="7"/>
  <c r="AN77" i="7"/>
  <c r="AL77" i="7"/>
  <c r="AK77" i="7"/>
  <c r="AJ77" i="7"/>
  <c r="AI77" i="7"/>
  <c r="AH77" i="7"/>
  <c r="AG77" i="7"/>
  <c r="AE77" i="7"/>
  <c r="AD77" i="7"/>
  <c r="AC77" i="7"/>
  <c r="AB77" i="7"/>
  <c r="Z77" i="7"/>
  <c r="Y77" i="7"/>
  <c r="X77" i="7"/>
  <c r="W77" i="7"/>
  <c r="V77" i="7"/>
  <c r="U77" i="7"/>
  <c r="S77" i="7"/>
  <c r="R77" i="7"/>
  <c r="Q77" i="7"/>
  <c r="P77" i="7"/>
  <c r="N77" i="7"/>
  <c r="M77" i="7"/>
  <c r="L77" i="7"/>
  <c r="K77" i="7"/>
  <c r="J77" i="7"/>
  <c r="AF76" i="7"/>
  <c r="T76" i="7"/>
  <c r="H76" i="7"/>
  <c r="AF75" i="7"/>
  <c r="T75" i="7"/>
  <c r="H75" i="7"/>
  <c r="AF74" i="7"/>
  <c r="H74" i="7"/>
  <c r="AH206" i="7"/>
  <c r="AH205" i="7" s="1"/>
  <c r="AH204" i="7" s="1"/>
  <c r="AH203" i="7" s="1"/>
  <c r="AH199" i="7"/>
  <c r="AH198" i="7" s="1"/>
  <c r="AH197" i="7" s="1"/>
  <c r="AH192" i="7"/>
  <c r="AH191" i="7" s="1"/>
  <c r="AH188" i="7"/>
  <c r="AH187" i="7" s="1"/>
  <c r="AH177" i="7"/>
  <c r="AH171" i="7"/>
  <c r="AH167" i="7"/>
  <c r="AH157" i="7"/>
  <c r="AH153" i="7"/>
  <c r="AH138" i="7"/>
  <c r="AH137" i="7" s="1"/>
  <c r="AH132" i="7"/>
  <c r="AH131" i="7" s="1"/>
  <c r="AH124" i="7"/>
  <c r="AH120" i="7"/>
  <c r="AH113" i="7"/>
  <c r="AH109" i="7"/>
  <c r="AH106" i="7"/>
  <c r="AH100" i="7"/>
  <c r="AH66" i="7"/>
  <c r="AH60" i="7"/>
  <c r="AH52" i="7"/>
  <c r="AH48" i="7"/>
  <c r="J250" i="7"/>
  <c r="J249" i="7" s="1"/>
  <c r="J247" i="7"/>
  <c r="J242" i="7"/>
  <c r="J238" i="7"/>
  <c r="J227" i="7"/>
  <c r="J226" i="7" s="1"/>
  <c r="J224" i="7"/>
  <c r="J219" i="7"/>
  <c r="J215" i="7"/>
  <c r="J206" i="7"/>
  <c r="J205" i="7" s="1"/>
  <c r="J204" i="7" s="1"/>
  <c r="J203" i="7" s="1"/>
  <c r="J199" i="7"/>
  <c r="J198" i="7" s="1"/>
  <c r="J197" i="7" s="1"/>
  <c r="J192" i="7"/>
  <c r="J191" i="7" s="1"/>
  <c r="J188" i="7"/>
  <c r="J187" i="7" s="1"/>
  <c r="J177" i="7"/>
  <c r="J171" i="7"/>
  <c r="J167" i="7"/>
  <c r="J157" i="7"/>
  <c r="J153" i="7"/>
  <c r="J138" i="7"/>
  <c r="J137" i="7" s="1"/>
  <c r="J132" i="7"/>
  <c r="J131" i="7" s="1"/>
  <c r="J124" i="7"/>
  <c r="J120" i="7"/>
  <c r="J113" i="7"/>
  <c r="J106" i="7"/>
  <c r="J100" i="7"/>
  <c r="J66" i="7"/>
  <c r="J60" i="7"/>
  <c r="J52" i="7"/>
  <c r="J48" i="7"/>
  <c r="V206" i="7"/>
  <c r="V205" i="7" s="1"/>
  <c r="V204" i="7" s="1"/>
  <c r="V203" i="7" s="1"/>
  <c r="V199" i="7"/>
  <c r="V198" i="7" s="1"/>
  <c r="V197" i="7" s="1"/>
  <c r="V192" i="7"/>
  <c r="V191" i="7" s="1"/>
  <c r="V188" i="7"/>
  <c r="V187" i="7" s="1"/>
  <c r="V177" i="7"/>
  <c r="V171" i="7"/>
  <c r="V167" i="7"/>
  <c r="V157" i="7"/>
  <c r="V153" i="7"/>
  <c r="V138" i="7"/>
  <c r="V137" i="7" s="1"/>
  <c r="V132" i="7"/>
  <c r="V131" i="7" s="1"/>
  <c r="V124" i="7"/>
  <c r="V120" i="7"/>
  <c r="V113" i="7"/>
  <c r="V109" i="7"/>
  <c r="V106" i="7"/>
  <c r="V100" i="7"/>
  <c r="V66" i="7"/>
  <c r="V60" i="7"/>
  <c r="V52" i="7"/>
  <c r="V48" i="7"/>
  <c r="AM46" i="7" l="1"/>
  <c r="AM16" i="7" s="1"/>
  <c r="V108" i="7"/>
  <c r="AH152" i="7"/>
  <c r="AH151" i="7" s="1"/>
  <c r="AA98" i="7"/>
  <c r="AA97" i="7" s="1"/>
  <c r="T13" i="9"/>
  <c r="Y8" i="12"/>
  <c r="O165" i="7"/>
  <c r="O164" i="7" s="1"/>
  <c r="O46" i="7"/>
  <c r="O16" i="7" s="1"/>
  <c r="AA164" i="7"/>
  <c r="AA46" i="7"/>
  <c r="AA16" i="7" s="1"/>
  <c r="AM98" i="7"/>
  <c r="AM97" i="7" s="1"/>
  <c r="J72" i="7"/>
  <c r="J71" i="7" s="1"/>
  <c r="AH72" i="7"/>
  <c r="AH71" i="7" s="1"/>
  <c r="AL72" i="7"/>
  <c r="AL71" i="7" s="1"/>
  <c r="AQ72" i="7"/>
  <c r="AQ71" i="7" s="1"/>
  <c r="O98" i="7"/>
  <c r="O97" i="7" s="1"/>
  <c r="V47" i="7"/>
  <c r="V119" i="7"/>
  <c r="V118" i="7" s="1"/>
  <c r="J47" i="7"/>
  <c r="AN72" i="7"/>
  <c r="AN71" i="7" s="1"/>
  <c r="AH47" i="7"/>
  <c r="Q72" i="7"/>
  <c r="Q71" i="7" s="1"/>
  <c r="I72" i="7"/>
  <c r="I71" i="7" s="1"/>
  <c r="AG72" i="7"/>
  <c r="AG71" i="7" s="1"/>
  <c r="AK72" i="7"/>
  <c r="AK71" i="7" s="1"/>
  <c r="AP72" i="7"/>
  <c r="AP71" i="7" s="1"/>
  <c r="AI72" i="7"/>
  <c r="AI71" i="7" s="1"/>
  <c r="AM164" i="7"/>
  <c r="AK8" i="12"/>
  <c r="AH8" i="12"/>
  <c r="AG9" i="9"/>
  <c r="AJ8" i="12"/>
  <c r="X8" i="12"/>
  <c r="V8" i="12"/>
  <c r="T9" i="12"/>
  <c r="X9" i="9"/>
  <c r="U8" i="12"/>
  <c r="V9" i="9"/>
  <c r="AF9" i="12"/>
  <c r="AG8" i="12"/>
  <c r="AB72" i="7"/>
  <c r="AB71" i="7" s="1"/>
  <c r="N72" i="7"/>
  <c r="N71" i="7" s="1"/>
  <c r="S72" i="7"/>
  <c r="S71" i="7" s="1"/>
  <c r="AC72" i="7"/>
  <c r="AC71" i="7" s="1"/>
  <c r="K72" i="7"/>
  <c r="K71" i="7" s="1"/>
  <c r="AJ72" i="7"/>
  <c r="AJ71" i="7" s="1"/>
  <c r="AO72" i="7"/>
  <c r="AO71" i="7" s="1"/>
  <c r="T77" i="7"/>
  <c r="W72" i="7"/>
  <c r="W71" i="7" s="1"/>
  <c r="X72" i="7"/>
  <c r="X71" i="7" s="1"/>
  <c r="P72" i="7"/>
  <c r="P71" i="7" s="1"/>
  <c r="U72" i="7"/>
  <c r="U71" i="7" s="1"/>
  <c r="Y72" i="7"/>
  <c r="Y71" i="7" s="1"/>
  <c r="AD72" i="7"/>
  <c r="AD71" i="7" s="1"/>
  <c r="L72" i="7"/>
  <c r="L71" i="7" s="1"/>
  <c r="V72" i="7"/>
  <c r="V71" i="7" s="1"/>
  <c r="Z72" i="7"/>
  <c r="Z71" i="7" s="1"/>
  <c r="AE72" i="7"/>
  <c r="AE71" i="7" s="1"/>
  <c r="M72" i="7"/>
  <c r="M71" i="7" s="1"/>
  <c r="R72" i="7"/>
  <c r="R71" i="7" s="1"/>
  <c r="H77" i="7"/>
  <c r="J214" i="7"/>
  <c r="J213" i="7" s="1"/>
  <c r="J212" i="7" s="1"/>
  <c r="J108" i="7"/>
  <c r="AH119" i="7"/>
  <c r="AH118" i="7" s="1"/>
  <c r="AH59" i="7"/>
  <c r="AH108" i="7"/>
  <c r="AF73" i="7"/>
  <c r="J59" i="7"/>
  <c r="V152" i="7"/>
  <c r="V151" i="7" s="1"/>
  <c r="J119" i="7"/>
  <c r="J118" i="7" s="1"/>
  <c r="J186" i="7"/>
  <c r="H73" i="7"/>
  <c r="AF77" i="7"/>
  <c r="T73" i="7"/>
  <c r="V59" i="7"/>
  <c r="V130" i="7"/>
  <c r="J99" i="7"/>
  <c r="J237" i="7"/>
  <c r="J236" i="7" s="1"/>
  <c r="J235" i="7" s="1"/>
  <c r="J152" i="7"/>
  <c r="J151" i="7" s="1"/>
  <c r="V166" i="7"/>
  <c r="V165" i="7" s="1"/>
  <c r="AH99" i="7"/>
  <c r="AH166" i="7"/>
  <c r="AH165" i="7" s="1"/>
  <c r="V99" i="7"/>
  <c r="J130" i="7"/>
  <c r="V186" i="7"/>
  <c r="J166" i="7"/>
  <c r="J165" i="7" s="1"/>
  <c r="AH186" i="7"/>
  <c r="AH130" i="7"/>
  <c r="AF49" i="7"/>
  <c r="AF50" i="7"/>
  <c r="K52" i="7"/>
  <c r="L52" i="7"/>
  <c r="M52" i="7"/>
  <c r="N52" i="7"/>
  <c r="P52" i="7"/>
  <c r="Q52" i="7"/>
  <c r="R52" i="7"/>
  <c r="S52" i="7"/>
  <c r="K60" i="7"/>
  <c r="L60" i="7"/>
  <c r="M60" i="7"/>
  <c r="N60" i="7"/>
  <c r="P60" i="7"/>
  <c r="Q60" i="7"/>
  <c r="R60" i="7"/>
  <c r="S60" i="7"/>
  <c r="N171" i="7"/>
  <c r="T107" i="7"/>
  <c r="H107" i="7"/>
  <c r="AQ106" i="7"/>
  <c r="AP106" i="7"/>
  <c r="AO106" i="7"/>
  <c r="AN106" i="7"/>
  <c r="AL106" i="7"/>
  <c r="AK106" i="7"/>
  <c r="AJ106" i="7"/>
  <c r="AI106" i="7"/>
  <c r="AG106" i="7"/>
  <c r="AE106" i="7"/>
  <c r="AD106" i="7"/>
  <c r="AC106" i="7"/>
  <c r="AB106" i="7"/>
  <c r="Z106" i="7"/>
  <c r="Y106" i="7"/>
  <c r="X106" i="7"/>
  <c r="W106" i="7"/>
  <c r="U106" i="7"/>
  <c r="S106" i="7"/>
  <c r="R106" i="7"/>
  <c r="Q106" i="7"/>
  <c r="P106" i="7"/>
  <c r="N106" i="7"/>
  <c r="M106" i="7"/>
  <c r="L106" i="7"/>
  <c r="K106" i="7"/>
  <c r="I106" i="7"/>
  <c r="K100" i="7"/>
  <c r="AQ100" i="7"/>
  <c r="AF107" i="7"/>
  <c r="AV38" i="7" s="1"/>
  <c r="AO206" i="7"/>
  <c r="AO205" i="7" s="1"/>
  <c r="AO204" i="7" s="1"/>
  <c r="AO203" i="7" s="1"/>
  <c r="I206" i="7"/>
  <c r="I205" i="7" s="1"/>
  <c r="I204" i="7" s="1"/>
  <c r="I203" i="7" s="1"/>
  <c r="I66" i="7"/>
  <c r="I60" i="7"/>
  <c r="AF208" i="7"/>
  <c r="AV74" i="7" s="1"/>
  <c r="T208" i="7"/>
  <c r="AU74" i="7" s="1"/>
  <c r="H208" i="7"/>
  <c r="AT74" i="7" s="1"/>
  <c r="AF207" i="7"/>
  <c r="AV73" i="7" s="1"/>
  <c r="T207" i="7"/>
  <c r="AU73" i="7" s="1"/>
  <c r="H207" i="7"/>
  <c r="AT73" i="7" s="1"/>
  <c r="AQ206" i="7"/>
  <c r="AQ205" i="7" s="1"/>
  <c r="AQ204" i="7" s="1"/>
  <c r="AQ203" i="7" s="1"/>
  <c r="AP206" i="7"/>
  <c r="AP205" i="7" s="1"/>
  <c r="AP204" i="7" s="1"/>
  <c r="AP203" i="7" s="1"/>
  <c r="AN206" i="7"/>
  <c r="AN205" i="7" s="1"/>
  <c r="AN204" i="7" s="1"/>
  <c r="AN203" i="7" s="1"/>
  <c r="AL206" i="7"/>
  <c r="AL205" i="7" s="1"/>
  <c r="AL204" i="7" s="1"/>
  <c r="AL203" i="7" s="1"/>
  <c r="AK206" i="7"/>
  <c r="AK205" i="7" s="1"/>
  <c r="AK204" i="7" s="1"/>
  <c r="AK203" i="7" s="1"/>
  <c r="AJ206" i="7"/>
  <c r="AJ205" i="7" s="1"/>
  <c r="AJ204" i="7" s="1"/>
  <c r="AJ203" i="7" s="1"/>
  <c r="AI206" i="7"/>
  <c r="AI205" i="7" s="1"/>
  <c r="AI204" i="7" s="1"/>
  <c r="AI203" i="7" s="1"/>
  <c r="AG206" i="7"/>
  <c r="AG205" i="7" s="1"/>
  <c r="AG204" i="7" s="1"/>
  <c r="AG203" i="7" s="1"/>
  <c r="AE206" i="7"/>
  <c r="AE205" i="7" s="1"/>
  <c r="AE204" i="7" s="1"/>
  <c r="AE203" i="7" s="1"/>
  <c r="AD206" i="7"/>
  <c r="AD205" i="7" s="1"/>
  <c r="AD204" i="7" s="1"/>
  <c r="AD203" i="7" s="1"/>
  <c r="AC206" i="7"/>
  <c r="AC205" i="7" s="1"/>
  <c r="AC204" i="7" s="1"/>
  <c r="AC203" i="7" s="1"/>
  <c r="AB206" i="7"/>
  <c r="AB205" i="7" s="1"/>
  <c r="AB204" i="7" s="1"/>
  <c r="AB203" i="7" s="1"/>
  <c r="Z206" i="7"/>
  <c r="Z205" i="7" s="1"/>
  <c r="Z204" i="7" s="1"/>
  <c r="Z203" i="7" s="1"/>
  <c r="Y206" i="7"/>
  <c r="Y205" i="7" s="1"/>
  <c r="Y204" i="7" s="1"/>
  <c r="Y203" i="7" s="1"/>
  <c r="X206" i="7"/>
  <c r="X205" i="7" s="1"/>
  <c r="X204" i="7" s="1"/>
  <c r="X203" i="7" s="1"/>
  <c r="W206" i="7"/>
  <c r="W205" i="7" s="1"/>
  <c r="W204" i="7" s="1"/>
  <c r="W203" i="7" s="1"/>
  <c r="U206" i="7"/>
  <c r="U205" i="7" s="1"/>
  <c r="U204" i="7" s="1"/>
  <c r="U203" i="7" s="1"/>
  <c r="S206" i="7"/>
  <c r="S205" i="7" s="1"/>
  <c r="S204" i="7" s="1"/>
  <c r="S203" i="7" s="1"/>
  <c r="R206" i="7"/>
  <c r="R205" i="7" s="1"/>
  <c r="R204" i="7" s="1"/>
  <c r="R203" i="7" s="1"/>
  <c r="Q206" i="7"/>
  <c r="Q205" i="7" s="1"/>
  <c r="Q204" i="7" s="1"/>
  <c r="Q203" i="7" s="1"/>
  <c r="P206" i="7"/>
  <c r="P205" i="7" s="1"/>
  <c r="P204" i="7" s="1"/>
  <c r="P203" i="7" s="1"/>
  <c r="N206" i="7"/>
  <c r="N205" i="7" s="1"/>
  <c r="N204" i="7" s="1"/>
  <c r="N203" i="7" s="1"/>
  <c r="M206" i="7"/>
  <c r="M205" i="7" s="1"/>
  <c r="M204" i="7" s="1"/>
  <c r="M203" i="7" s="1"/>
  <c r="L206" i="7"/>
  <c r="L205" i="7" s="1"/>
  <c r="L204" i="7" s="1"/>
  <c r="L203" i="7" s="1"/>
  <c r="K206" i="7"/>
  <c r="K205" i="7" s="1"/>
  <c r="K204" i="7" s="1"/>
  <c r="K203" i="7" s="1"/>
  <c r="V98" i="7" l="1"/>
  <c r="AU62" i="7"/>
  <c r="AU38" i="7"/>
  <c r="AT62" i="7"/>
  <c r="AT38" i="7"/>
  <c r="J46" i="7"/>
  <c r="J16" i="7" s="1"/>
  <c r="AA12" i="7"/>
  <c r="AA13" i="7" s="1"/>
  <c r="AM12" i="7"/>
  <c r="AM10" i="12" s="1"/>
  <c r="O12" i="7"/>
  <c r="O10" i="9" s="1"/>
  <c r="J164" i="7"/>
  <c r="V97" i="7"/>
  <c r="AV62" i="7"/>
  <c r="J98" i="7"/>
  <c r="J97" i="7" s="1"/>
  <c r="AF9" i="9"/>
  <c r="T9" i="9"/>
  <c r="AH98" i="7"/>
  <c r="AH97" i="7" s="1"/>
  <c r="H71" i="7"/>
  <c r="T72" i="7"/>
  <c r="AH46" i="7"/>
  <c r="AH16" i="7" s="1"/>
  <c r="K99" i="7"/>
  <c r="T71" i="7"/>
  <c r="AH164" i="7"/>
  <c r="AF72" i="7"/>
  <c r="H72" i="7"/>
  <c r="V46" i="7"/>
  <c r="V16" i="7" s="1"/>
  <c r="AF106" i="7"/>
  <c r="AQ99" i="7"/>
  <c r="V164" i="7"/>
  <c r="I59" i="7"/>
  <c r="I46" i="7" s="1"/>
  <c r="I16" i="7" s="1"/>
  <c r="T203" i="7"/>
  <c r="T106" i="7"/>
  <c r="H106" i="7"/>
  <c r="H203" i="7"/>
  <c r="T204" i="7"/>
  <c r="H205" i="7"/>
  <c r="G36" i="5" s="1"/>
  <c r="AF206" i="7"/>
  <c r="AF204" i="7"/>
  <c r="AF203" i="7"/>
  <c r="H206" i="7"/>
  <c r="T205" i="7"/>
  <c r="H36" i="5" s="1"/>
  <c r="AF205" i="7"/>
  <c r="I36" i="5" s="1"/>
  <c r="T206" i="7"/>
  <c r="H204" i="7"/>
  <c r="AF179" i="7"/>
  <c r="AV31" i="7" s="1"/>
  <c r="AF178" i="7"/>
  <c r="AV30" i="7" s="1"/>
  <c r="AF176" i="7"/>
  <c r="AF175" i="7"/>
  <c r="AF174" i="7"/>
  <c r="AF173" i="7"/>
  <c r="AF172" i="7"/>
  <c r="AF170" i="7"/>
  <c r="AF169" i="7"/>
  <c r="AF168" i="7"/>
  <c r="AF252" i="7"/>
  <c r="AF251" i="7"/>
  <c r="AF248" i="7"/>
  <c r="AF246" i="7"/>
  <c r="AF245" i="7"/>
  <c r="AF244" i="7"/>
  <c r="AF243" i="7"/>
  <c r="AF241" i="7"/>
  <c r="AF240" i="7"/>
  <c r="AF239" i="7"/>
  <c r="AF229" i="7"/>
  <c r="AF228" i="7"/>
  <c r="AF225" i="7"/>
  <c r="AF223" i="7"/>
  <c r="AF222" i="7"/>
  <c r="AF221" i="7"/>
  <c r="AF220" i="7"/>
  <c r="AF218" i="7"/>
  <c r="AF217" i="7"/>
  <c r="AF216" i="7"/>
  <c r="AF68" i="7"/>
  <c r="AF67" i="7"/>
  <c r="AF65" i="7"/>
  <c r="AF64" i="7"/>
  <c r="AF63" i="7"/>
  <c r="AF62" i="7"/>
  <c r="AF61" i="7"/>
  <c r="AF56" i="7"/>
  <c r="AF55" i="7"/>
  <c r="AF54" i="7"/>
  <c r="AF53" i="7"/>
  <c r="AF51" i="7"/>
  <c r="AF161" i="7"/>
  <c r="AF160" i="7"/>
  <c r="AF159" i="7"/>
  <c r="AF158" i="7"/>
  <c r="AF156" i="7"/>
  <c r="AF155" i="7"/>
  <c r="AF154" i="7"/>
  <c r="AF139" i="7"/>
  <c r="AF136" i="7"/>
  <c r="AF135" i="7"/>
  <c r="AF134" i="7"/>
  <c r="AF133" i="7"/>
  <c r="AF128" i="7"/>
  <c r="AF127" i="7"/>
  <c r="AF126" i="7"/>
  <c r="AF125" i="7"/>
  <c r="AF123" i="7"/>
  <c r="AF122" i="7"/>
  <c r="AF121" i="7"/>
  <c r="AF115" i="7"/>
  <c r="AF114" i="7"/>
  <c r="AF112" i="7"/>
  <c r="AF110" i="7"/>
  <c r="AF105" i="7"/>
  <c r="AF104" i="7"/>
  <c r="AF103" i="7"/>
  <c r="AF102" i="7"/>
  <c r="AF101" i="7"/>
  <c r="AF201" i="7"/>
  <c r="AF200" i="7"/>
  <c r="AF195" i="7"/>
  <c r="AF193" i="7"/>
  <c r="AF190" i="7"/>
  <c r="AF189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40" i="7"/>
  <c r="T239" i="7"/>
  <c r="T238" i="7"/>
  <c r="T237" i="7"/>
  <c r="T236" i="7"/>
  <c r="T235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217" i="7"/>
  <c r="T216" i="7"/>
  <c r="T215" i="7"/>
  <c r="T214" i="7"/>
  <c r="T213" i="7"/>
  <c r="T212" i="7"/>
  <c r="T68" i="7"/>
  <c r="T67" i="7"/>
  <c r="T65" i="7"/>
  <c r="T64" i="7"/>
  <c r="T63" i="7"/>
  <c r="T62" i="7"/>
  <c r="T61" i="7"/>
  <c r="T56" i="7"/>
  <c r="T55" i="7"/>
  <c r="T54" i="7"/>
  <c r="T53" i="7"/>
  <c r="T51" i="7"/>
  <c r="T50" i="7"/>
  <c r="T161" i="7"/>
  <c r="T160" i="7"/>
  <c r="T159" i="7"/>
  <c r="T158" i="7"/>
  <c r="T156" i="7"/>
  <c r="T155" i="7"/>
  <c r="T154" i="7"/>
  <c r="T139" i="7"/>
  <c r="T136" i="7"/>
  <c r="T135" i="7"/>
  <c r="T134" i="7"/>
  <c r="T133" i="7"/>
  <c r="T128" i="7"/>
  <c r="T127" i="7"/>
  <c r="T126" i="7"/>
  <c r="T125" i="7"/>
  <c r="T123" i="7"/>
  <c r="T122" i="7"/>
  <c r="T121" i="7"/>
  <c r="T115" i="7"/>
  <c r="T114" i="7"/>
  <c r="T112" i="7"/>
  <c r="T110" i="7"/>
  <c r="T105" i="7"/>
  <c r="T104" i="7"/>
  <c r="T103" i="7"/>
  <c r="T102" i="7"/>
  <c r="T101" i="7"/>
  <c r="T201" i="7"/>
  <c r="T200" i="7"/>
  <c r="T195" i="7"/>
  <c r="T193" i="7"/>
  <c r="T190" i="7"/>
  <c r="T189" i="7"/>
  <c r="T179" i="7"/>
  <c r="AU31" i="7" s="1"/>
  <c r="T178" i="7"/>
  <c r="AU30" i="7" s="1"/>
  <c r="T176" i="7"/>
  <c r="T175" i="7"/>
  <c r="T174" i="7"/>
  <c r="T173" i="7"/>
  <c r="T172" i="7"/>
  <c r="T170" i="7"/>
  <c r="T169" i="7"/>
  <c r="T168" i="7"/>
  <c r="AQ250" i="7"/>
  <c r="AP250" i="7"/>
  <c r="AP249" i="7" s="1"/>
  <c r="AO250" i="7"/>
  <c r="AO249" i="7" s="1"/>
  <c r="AN250" i="7"/>
  <c r="AN249" i="7" s="1"/>
  <c r="AL250" i="7"/>
  <c r="AL249" i="7" s="1"/>
  <c r="AK250" i="7"/>
  <c r="AK249" i="7" s="1"/>
  <c r="AJ250" i="7"/>
  <c r="AJ249" i="7" s="1"/>
  <c r="AI250" i="7"/>
  <c r="AQ249" i="7"/>
  <c r="AQ247" i="7"/>
  <c r="AP247" i="7"/>
  <c r="AO247" i="7"/>
  <c r="AN247" i="7"/>
  <c r="AL247" i="7"/>
  <c r="AK247" i="7"/>
  <c r="AJ247" i="7"/>
  <c r="AI247" i="7"/>
  <c r="AQ242" i="7"/>
  <c r="AP242" i="7"/>
  <c r="AO242" i="7"/>
  <c r="AN242" i="7"/>
  <c r="AL242" i="7"/>
  <c r="AK242" i="7"/>
  <c r="AJ242" i="7"/>
  <c r="AI242" i="7"/>
  <c r="AQ238" i="7"/>
  <c r="AP238" i="7"/>
  <c r="AO238" i="7"/>
  <c r="AN238" i="7"/>
  <c r="AN237" i="7" s="1"/>
  <c r="AL238" i="7"/>
  <c r="AL237" i="7" s="1"/>
  <c r="AK238" i="7"/>
  <c r="AJ238" i="7"/>
  <c r="AI238" i="7"/>
  <c r="AQ227" i="7"/>
  <c r="AP227" i="7"/>
  <c r="AP226" i="7" s="1"/>
  <c r="AO227" i="7"/>
  <c r="AO226" i="7" s="1"/>
  <c r="AN227" i="7"/>
  <c r="AN226" i="7" s="1"/>
  <c r="AL227" i="7"/>
  <c r="AL226" i="7" s="1"/>
  <c r="AK227" i="7"/>
  <c r="AK226" i="7" s="1"/>
  <c r="AJ227" i="7"/>
  <c r="AJ226" i="7" s="1"/>
  <c r="AI227" i="7"/>
  <c r="AQ226" i="7"/>
  <c r="AQ224" i="7"/>
  <c r="AP224" i="7"/>
  <c r="AO224" i="7"/>
  <c r="AN224" i="7"/>
  <c r="AL224" i="7"/>
  <c r="AK224" i="7"/>
  <c r="AJ224" i="7"/>
  <c r="AI224" i="7"/>
  <c r="AQ219" i="7"/>
  <c r="AP219" i="7"/>
  <c r="AO219" i="7"/>
  <c r="AN219" i="7"/>
  <c r="AL219" i="7"/>
  <c r="AK219" i="7"/>
  <c r="AJ219" i="7"/>
  <c r="AI219" i="7"/>
  <c r="AQ215" i="7"/>
  <c r="AP215" i="7"/>
  <c r="AO215" i="7"/>
  <c r="AO214" i="7" s="1"/>
  <c r="AN215" i="7"/>
  <c r="AN214" i="7" s="1"/>
  <c r="AL215" i="7"/>
  <c r="AK215" i="7"/>
  <c r="AJ215" i="7"/>
  <c r="AJ214" i="7" s="1"/>
  <c r="AI215" i="7"/>
  <c r="AI214" i="7" s="1"/>
  <c r="AQ66" i="7"/>
  <c r="AP66" i="7"/>
  <c r="AO66" i="7"/>
  <c r="AN66" i="7"/>
  <c r="AL66" i="7"/>
  <c r="AK66" i="7"/>
  <c r="AJ66" i="7"/>
  <c r="AI66" i="7"/>
  <c r="AG66" i="7"/>
  <c r="AQ60" i="7"/>
  <c r="AP60" i="7"/>
  <c r="AO60" i="7"/>
  <c r="AN60" i="7"/>
  <c r="AL60" i="7"/>
  <c r="AK60" i="7"/>
  <c r="AJ60" i="7"/>
  <c r="AI60" i="7"/>
  <c r="AG60" i="7"/>
  <c r="AQ52" i="7"/>
  <c r="AP52" i="7"/>
  <c r="AO52" i="7"/>
  <c r="AN52" i="7"/>
  <c r="AL52" i="7"/>
  <c r="AK52" i="7"/>
  <c r="AJ52" i="7"/>
  <c r="AI52" i="7"/>
  <c r="AG52" i="7"/>
  <c r="AQ48" i="7"/>
  <c r="AP48" i="7"/>
  <c r="AO48" i="7"/>
  <c r="AN48" i="7"/>
  <c r="AL48" i="7"/>
  <c r="AK48" i="7"/>
  <c r="AJ48" i="7"/>
  <c r="AI48" i="7"/>
  <c r="AG48" i="7"/>
  <c r="AQ157" i="7"/>
  <c r="AP157" i="7"/>
  <c r="AO157" i="7"/>
  <c r="AN157" i="7"/>
  <c r="AL157" i="7"/>
  <c r="AK157" i="7"/>
  <c r="AJ157" i="7"/>
  <c r="AI157" i="7"/>
  <c r="AG157" i="7"/>
  <c r="AQ153" i="7"/>
  <c r="AP153" i="7"/>
  <c r="AO153" i="7"/>
  <c r="AN153" i="7"/>
  <c r="AL153" i="7"/>
  <c r="AK153" i="7"/>
  <c r="AJ153" i="7"/>
  <c r="AI153" i="7"/>
  <c r="AG153" i="7"/>
  <c r="AQ138" i="7"/>
  <c r="AQ137" i="7" s="1"/>
  <c r="AP138" i="7"/>
  <c r="AP137" i="7" s="1"/>
  <c r="AO138" i="7"/>
  <c r="AO137" i="7" s="1"/>
  <c r="AN138" i="7"/>
  <c r="AN137" i="7" s="1"/>
  <c r="AL138" i="7"/>
  <c r="AL137" i="7" s="1"/>
  <c r="AK138" i="7"/>
  <c r="AK137" i="7" s="1"/>
  <c r="AJ138" i="7"/>
  <c r="AJ137" i="7" s="1"/>
  <c r="AI138" i="7"/>
  <c r="AI137" i="7" s="1"/>
  <c r="AG138" i="7"/>
  <c r="AQ132" i="7"/>
  <c r="AQ131" i="7" s="1"/>
  <c r="AP132" i="7"/>
  <c r="AP131" i="7" s="1"/>
  <c r="AO132" i="7"/>
  <c r="AO131" i="7" s="1"/>
  <c r="AN132" i="7"/>
  <c r="AN131" i="7" s="1"/>
  <c r="AL132" i="7"/>
  <c r="AL131" i="7" s="1"/>
  <c r="AK132" i="7"/>
  <c r="AK131" i="7" s="1"/>
  <c r="AJ132" i="7"/>
  <c r="AJ131" i="7" s="1"/>
  <c r="AI132" i="7"/>
  <c r="AI131" i="7" s="1"/>
  <c r="AG132" i="7"/>
  <c r="AQ124" i="7"/>
  <c r="AP124" i="7"/>
  <c r="AO124" i="7"/>
  <c r="AN124" i="7"/>
  <c r="AL124" i="7"/>
  <c r="AK124" i="7"/>
  <c r="AJ124" i="7"/>
  <c r="AI124" i="7"/>
  <c r="AG124" i="7"/>
  <c r="AQ120" i="7"/>
  <c r="AP120" i="7"/>
  <c r="AO120" i="7"/>
  <c r="AN120" i="7"/>
  <c r="AL120" i="7"/>
  <c r="AK120" i="7"/>
  <c r="AJ120" i="7"/>
  <c r="AI120" i="7"/>
  <c r="AG120" i="7"/>
  <c r="AQ113" i="7"/>
  <c r="AP113" i="7"/>
  <c r="AO113" i="7"/>
  <c r="AN113" i="7"/>
  <c r="AL113" i="7"/>
  <c r="AK113" i="7"/>
  <c r="AJ113" i="7"/>
  <c r="AI113" i="7"/>
  <c r="AG113" i="7"/>
  <c r="AQ109" i="7"/>
  <c r="AP109" i="7"/>
  <c r="AO109" i="7"/>
  <c r="AN109" i="7"/>
  <c r="AL109" i="7"/>
  <c r="AK109" i="7"/>
  <c r="AJ109" i="7"/>
  <c r="AI109" i="7"/>
  <c r="AG109" i="7"/>
  <c r="AP100" i="7"/>
  <c r="AP99" i="7" s="1"/>
  <c r="AO100" i="7"/>
  <c r="AO99" i="7" s="1"/>
  <c r="AN100" i="7"/>
  <c r="AN99" i="7" s="1"/>
  <c r="AL100" i="7"/>
  <c r="AL99" i="7" s="1"/>
  <c r="AK100" i="7"/>
  <c r="AK99" i="7" s="1"/>
  <c r="AJ100" i="7"/>
  <c r="AJ99" i="7" s="1"/>
  <c r="AI100" i="7"/>
  <c r="AI99" i="7" s="1"/>
  <c r="AG100" i="7"/>
  <c r="AG99" i="7" s="1"/>
  <c r="AQ199" i="7"/>
  <c r="AQ198" i="7" s="1"/>
  <c r="AQ197" i="7" s="1"/>
  <c r="AP199" i="7"/>
  <c r="AP198" i="7" s="1"/>
  <c r="AP197" i="7" s="1"/>
  <c r="AO199" i="7"/>
  <c r="AO198" i="7" s="1"/>
  <c r="AO197" i="7" s="1"/>
  <c r="AN199" i="7"/>
  <c r="AN198" i="7" s="1"/>
  <c r="AN197" i="7" s="1"/>
  <c r="AL199" i="7"/>
  <c r="AL198" i="7" s="1"/>
  <c r="AL197" i="7" s="1"/>
  <c r="AK199" i="7"/>
  <c r="AK198" i="7" s="1"/>
  <c r="AK197" i="7" s="1"/>
  <c r="AJ199" i="7"/>
  <c r="AJ198" i="7" s="1"/>
  <c r="AJ197" i="7" s="1"/>
  <c r="AI199" i="7"/>
  <c r="AI198" i="7" s="1"/>
  <c r="AI197" i="7" s="1"/>
  <c r="AG199" i="7"/>
  <c r="AQ192" i="7"/>
  <c r="AQ191" i="7" s="1"/>
  <c r="AP192" i="7"/>
  <c r="AP191" i="7" s="1"/>
  <c r="AO192" i="7"/>
  <c r="AO191" i="7" s="1"/>
  <c r="AN192" i="7"/>
  <c r="AN191" i="7" s="1"/>
  <c r="AL192" i="7"/>
  <c r="AL191" i="7" s="1"/>
  <c r="AK192" i="7"/>
  <c r="AK191" i="7" s="1"/>
  <c r="AJ192" i="7"/>
  <c r="AJ191" i="7" s="1"/>
  <c r="AI192" i="7"/>
  <c r="AG192" i="7"/>
  <c r="AG191" i="7" s="1"/>
  <c r="AQ188" i="7"/>
  <c r="AQ187" i="7" s="1"/>
  <c r="AP188" i="7"/>
  <c r="AP187" i="7" s="1"/>
  <c r="AO188" i="7"/>
  <c r="AO187" i="7" s="1"/>
  <c r="AN188" i="7"/>
  <c r="AN187" i="7" s="1"/>
  <c r="AL188" i="7"/>
  <c r="AL187" i="7" s="1"/>
  <c r="AK188" i="7"/>
  <c r="AK187" i="7" s="1"/>
  <c r="AJ188" i="7"/>
  <c r="AJ187" i="7" s="1"/>
  <c r="AI188" i="7"/>
  <c r="AI187" i="7" s="1"/>
  <c r="AG188" i="7"/>
  <c r="AQ177" i="7"/>
  <c r="AP177" i="7"/>
  <c r="AO177" i="7"/>
  <c r="AN177" i="7"/>
  <c r="AL177" i="7"/>
  <c r="AK177" i="7"/>
  <c r="AJ177" i="7"/>
  <c r="AI177" i="7"/>
  <c r="AG177" i="7"/>
  <c r="AQ171" i="7"/>
  <c r="AP171" i="7"/>
  <c r="AO171" i="7"/>
  <c r="AN171" i="7"/>
  <c r="AL171" i="7"/>
  <c r="AK171" i="7"/>
  <c r="AJ171" i="7"/>
  <c r="AI171" i="7"/>
  <c r="AG171" i="7"/>
  <c r="AQ167" i="7"/>
  <c r="AP167" i="7"/>
  <c r="AO167" i="7"/>
  <c r="AN167" i="7"/>
  <c r="AL167" i="7"/>
  <c r="AK167" i="7"/>
  <c r="AJ167" i="7"/>
  <c r="AI167" i="7"/>
  <c r="AG167" i="7"/>
  <c r="AE66" i="7"/>
  <c r="AD66" i="7"/>
  <c r="AC66" i="7"/>
  <c r="AB66" i="7"/>
  <c r="Z66" i="7"/>
  <c r="Y66" i="7"/>
  <c r="X66" i="7"/>
  <c r="W66" i="7"/>
  <c r="U66" i="7"/>
  <c r="AE60" i="7"/>
  <c r="AD60" i="7"/>
  <c r="AC60" i="7"/>
  <c r="AB60" i="7"/>
  <c r="Z60" i="7"/>
  <c r="Y60" i="7"/>
  <c r="X60" i="7"/>
  <c r="W60" i="7"/>
  <c r="U60" i="7"/>
  <c r="AE52" i="7"/>
  <c r="AD52" i="7"/>
  <c r="AC52" i="7"/>
  <c r="AB52" i="7"/>
  <c r="Z52" i="7"/>
  <c r="Y52" i="7"/>
  <c r="X52" i="7"/>
  <c r="W52" i="7"/>
  <c r="U52" i="7"/>
  <c r="AE48" i="7"/>
  <c r="AD48" i="7"/>
  <c r="AC48" i="7"/>
  <c r="AB48" i="7"/>
  <c r="Z48" i="7"/>
  <c r="Y48" i="7"/>
  <c r="X48" i="7"/>
  <c r="W48" i="7"/>
  <c r="U48" i="7"/>
  <c r="AE157" i="7"/>
  <c r="AD157" i="7"/>
  <c r="AC157" i="7"/>
  <c r="AB157" i="7"/>
  <c r="Z157" i="7"/>
  <c r="Y157" i="7"/>
  <c r="X157" i="7"/>
  <c r="W157" i="7"/>
  <c r="U157" i="7"/>
  <c r="AE153" i="7"/>
  <c r="AD153" i="7"/>
  <c r="AC153" i="7"/>
  <c r="AB153" i="7"/>
  <c r="Z153" i="7"/>
  <c r="Y153" i="7"/>
  <c r="X153" i="7"/>
  <c r="W153" i="7"/>
  <c r="U153" i="7"/>
  <c r="AE138" i="7"/>
  <c r="AE137" i="7" s="1"/>
  <c r="AD138" i="7"/>
  <c r="AD137" i="7" s="1"/>
  <c r="AC138" i="7"/>
  <c r="AC137" i="7" s="1"/>
  <c r="AB138" i="7"/>
  <c r="AB137" i="7" s="1"/>
  <c r="Z138" i="7"/>
  <c r="Z137" i="7" s="1"/>
  <c r="Y138" i="7"/>
  <c r="Y137" i="7" s="1"/>
  <c r="X138" i="7"/>
  <c r="X137" i="7" s="1"/>
  <c r="W138" i="7"/>
  <c r="W137" i="7" s="1"/>
  <c r="U138" i="7"/>
  <c r="AE132" i="7"/>
  <c r="AE131" i="7" s="1"/>
  <c r="AD132" i="7"/>
  <c r="AD131" i="7" s="1"/>
  <c r="AC132" i="7"/>
  <c r="AC131" i="7" s="1"/>
  <c r="AB132" i="7"/>
  <c r="AB131" i="7" s="1"/>
  <c r="Z132" i="7"/>
  <c r="Z131" i="7" s="1"/>
  <c r="Y132" i="7"/>
  <c r="Y131" i="7" s="1"/>
  <c r="X132" i="7"/>
  <c r="X131" i="7" s="1"/>
  <c r="W132" i="7"/>
  <c r="W131" i="7" s="1"/>
  <c r="U132" i="7"/>
  <c r="U131" i="7" s="1"/>
  <c r="AE124" i="7"/>
  <c r="AD124" i="7"/>
  <c r="AC124" i="7"/>
  <c r="AB124" i="7"/>
  <c r="Z124" i="7"/>
  <c r="Y124" i="7"/>
  <c r="X124" i="7"/>
  <c r="W124" i="7"/>
  <c r="U124" i="7"/>
  <c r="AE120" i="7"/>
  <c r="AD120" i="7"/>
  <c r="AC120" i="7"/>
  <c r="AB120" i="7"/>
  <c r="Z120" i="7"/>
  <c r="Y120" i="7"/>
  <c r="X120" i="7"/>
  <c r="W120" i="7"/>
  <c r="U120" i="7"/>
  <c r="AE113" i="7"/>
  <c r="AD113" i="7"/>
  <c r="AC113" i="7"/>
  <c r="AB113" i="7"/>
  <c r="Z113" i="7"/>
  <c r="Y113" i="7"/>
  <c r="X113" i="7"/>
  <c r="W113" i="7"/>
  <c r="U113" i="7"/>
  <c r="AE109" i="7"/>
  <c r="AD109" i="7"/>
  <c r="AC109" i="7"/>
  <c r="AB109" i="7"/>
  <c r="Z109" i="7"/>
  <c r="Y109" i="7"/>
  <c r="X109" i="7"/>
  <c r="W109" i="7"/>
  <c r="U109" i="7"/>
  <c r="AE100" i="7"/>
  <c r="AE99" i="7" s="1"/>
  <c r="AD100" i="7"/>
  <c r="AD99" i="7" s="1"/>
  <c r="AC100" i="7"/>
  <c r="AC99" i="7" s="1"/>
  <c r="AB100" i="7"/>
  <c r="AB99" i="7" s="1"/>
  <c r="Z100" i="7"/>
  <c r="Z99" i="7" s="1"/>
  <c r="Y100" i="7"/>
  <c r="Y99" i="7" s="1"/>
  <c r="X100" i="7"/>
  <c r="X99" i="7" s="1"/>
  <c r="W100" i="7"/>
  <c r="W99" i="7" s="1"/>
  <c r="U100" i="7"/>
  <c r="U99" i="7" s="1"/>
  <c r="AE199" i="7"/>
  <c r="AE198" i="7" s="1"/>
  <c r="AE197" i="7" s="1"/>
  <c r="AD199" i="7"/>
  <c r="AD198" i="7" s="1"/>
  <c r="AD197" i="7" s="1"/>
  <c r="AC199" i="7"/>
  <c r="AC198" i="7" s="1"/>
  <c r="AC197" i="7" s="1"/>
  <c r="AB199" i="7"/>
  <c r="AB198" i="7" s="1"/>
  <c r="AB197" i="7" s="1"/>
  <c r="Z199" i="7"/>
  <c r="Z198" i="7" s="1"/>
  <c r="Z197" i="7" s="1"/>
  <c r="Y199" i="7"/>
  <c r="Y198" i="7" s="1"/>
  <c r="Y197" i="7" s="1"/>
  <c r="X199" i="7"/>
  <c r="X198" i="7" s="1"/>
  <c r="X197" i="7" s="1"/>
  <c r="W199" i="7"/>
  <c r="W198" i="7" s="1"/>
  <c r="W197" i="7" s="1"/>
  <c r="U199" i="7"/>
  <c r="U198" i="7" s="1"/>
  <c r="U197" i="7" s="1"/>
  <c r="AE192" i="7"/>
  <c r="AE191" i="7" s="1"/>
  <c r="AD192" i="7"/>
  <c r="AD191" i="7" s="1"/>
  <c r="AC192" i="7"/>
  <c r="AC191" i="7" s="1"/>
  <c r="AB192" i="7"/>
  <c r="AB191" i="7" s="1"/>
  <c r="Z192" i="7"/>
  <c r="Z191" i="7" s="1"/>
  <c r="Y192" i="7"/>
  <c r="Y191" i="7" s="1"/>
  <c r="X192" i="7"/>
  <c r="X191" i="7" s="1"/>
  <c r="W192" i="7"/>
  <c r="W191" i="7" s="1"/>
  <c r="U192" i="7"/>
  <c r="AE188" i="7"/>
  <c r="AE187" i="7" s="1"/>
  <c r="AD188" i="7"/>
  <c r="AC188" i="7"/>
  <c r="AC187" i="7" s="1"/>
  <c r="AB188" i="7"/>
  <c r="AB187" i="7" s="1"/>
  <c r="Z188" i="7"/>
  <c r="Z187" i="7" s="1"/>
  <c r="Y188" i="7"/>
  <c r="Y187" i="7" s="1"/>
  <c r="X188" i="7"/>
  <c r="X187" i="7" s="1"/>
  <c r="W188" i="7"/>
  <c r="W187" i="7" s="1"/>
  <c r="U188" i="7"/>
  <c r="AD187" i="7"/>
  <c r="AE177" i="7"/>
  <c r="AD177" i="7"/>
  <c r="AC177" i="7"/>
  <c r="AB177" i="7"/>
  <c r="Z177" i="7"/>
  <c r="Y177" i="7"/>
  <c r="X177" i="7"/>
  <c r="W177" i="7"/>
  <c r="U177" i="7"/>
  <c r="AE171" i="7"/>
  <c r="AD171" i="7"/>
  <c r="AC171" i="7"/>
  <c r="AB171" i="7"/>
  <c r="Z171" i="7"/>
  <c r="Y171" i="7"/>
  <c r="X171" i="7"/>
  <c r="W171" i="7"/>
  <c r="U171" i="7"/>
  <c r="AE167" i="7"/>
  <c r="AD167" i="7"/>
  <c r="AC167" i="7"/>
  <c r="AB167" i="7"/>
  <c r="Z167" i="7"/>
  <c r="Y167" i="7"/>
  <c r="X167" i="7"/>
  <c r="W167" i="7"/>
  <c r="U167" i="7"/>
  <c r="AU27" i="7" l="1"/>
  <c r="AV22" i="7"/>
  <c r="AU20" i="7"/>
  <c r="AV21" i="7"/>
  <c r="AV27" i="7"/>
  <c r="AV20" i="7"/>
  <c r="AU22" i="7"/>
  <c r="AU25" i="7"/>
  <c r="AU28" i="7"/>
  <c r="AU41" i="7"/>
  <c r="AU43" i="7"/>
  <c r="AU82" i="7"/>
  <c r="AV25" i="7"/>
  <c r="AV28" i="7"/>
  <c r="AV41" i="7"/>
  <c r="AV43" i="7"/>
  <c r="AV82" i="7"/>
  <c r="AU21" i="7"/>
  <c r="AU24" i="7"/>
  <c r="AU26" i="7"/>
  <c r="AU40" i="7"/>
  <c r="AV24" i="7"/>
  <c r="AV26" i="7"/>
  <c r="AV40" i="7"/>
  <c r="AU66" i="7"/>
  <c r="AU42" i="7"/>
  <c r="AU68" i="7"/>
  <c r="AU44" i="7"/>
  <c r="AV66" i="7"/>
  <c r="AV42" i="7"/>
  <c r="AV68" i="7"/>
  <c r="AV44" i="7"/>
  <c r="AI47" i="7"/>
  <c r="AN47" i="7"/>
  <c r="W47" i="7"/>
  <c r="AB47" i="7"/>
  <c r="AA10" i="12"/>
  <c r="AA10" i="9"/>
  <c r="AM10" i="9"/>
  <c r="AM13" i="7"/>
  <c r="O10" i="12"/>
  <c r="O13" i="7"/>
  <c r="J12" i="7"/>
  <c r="J10" i="12" s="1"/>
  <c r="U47" i="7"/>
  <c r="Z47" i="7"/>
  <c r="AE47" i="7"/>
  <c r="AG47" i="7"/>
  <c r="AL47" i="7"/>
  <c r="AQ47" i="7"/>
  <c r="AV70" i="7"/>
  <c r="AU57" i="7"/>
  <c r="AU58" i="7"/>
  <c r="AV58" i="7"/>
  <c r="AV57" i="7"/>
  <c r="X47" i="7"/>
  <c r="AC47" i="7"/>
  <c r="AJ47" i="7"/>
  <c r="AO47" i="7"/>
  <c r="AV67" i="7"/>
  <c r="Y47" i="7"/>
  <c r="AD47" i="7"/>
  <c r="AK47" i="7"/>
  <c r="AP47" i="7"/>
  <c r="AV47" i="7"/>
  <c r="AH12" i="7"/>
  <c r="AL214" i="7"/>
  <c r="AL213" i="7" s="1"/>
  <c r="AL212" i="7" s="1"/>
  <c r="V12" i="7"/>
  <c r="AF71" i="7"/>
  <c r="AU54" i="7"/>
  <c r="AV54" i="7"/>
  <c r="AU64" i="7"/>
  <c r="AU70" i="7"/>
  <c r="AV65" i="7"/>
  <c r="AV71" i="7"/>
  <c r="AV64" i="7"/>
  <c r="AU65" i="7"/>
  <c r="AU71" i="7"/>
  <c r="AU67" i="7"/>
  <c r="AU51" i="7"/>
  <c r="AU49" i="7"/>
  <c r="AU55" i="7"/>
  <c r="AV49" i="7"/>
  <c r="AV48" i="7"/>
  <c r="AU48" i="7"/>
  <c r="AV51" i="7"/>
  <c r="AV55" i="7"/>
  <c r="AV53" i="7"/>
  <c r="AV52" i="7"/>
  <c r="AU52" i="7"/>
  <c r="AU53" i="7"/>
  <c r="AU47" i="7"/>
  <c r="AK130" i="7"/>
  <c r="AP130" i="7"/>
  <c r="AI130" i="7"/>
  <c r="Y130" i="7"/>
  <c r="AD130" i="7"/>
  <c r="W130" i="7"/>
  <c r="Z186" i="7"/>
  <c r="AE186" i="7"/>
  <c r="AC108" i="7"/>
  <c r="Z119" i="7"/>
  <c r="Z118" i="7" s="1"/>
  <c r="AE119" i="7"/>
  <c r="AE118" i="7" s="1"/>
  <c r="AL186" i="7"/>
  <c r="AJ108" i="7"/>
  <c r="AO108" i="7"/>
  <c r="AL119" i="7"/>
  <c r="AL118" i="7" s="1"/>
  <c r="AO152" i="7"/>
  <c r="AO151" i="7" s="1"/>
  <c r="AG166" i="7"/>
  <c r="AG165" i="7" s="1"/>
  <c r="AF242" i="7"/>
  <c r="AF247" i="7"/>
  <c r="AO186" i="7"/>
  <c r="AJ186" i="7"/>
  <c r="AL108" i="7"/>
  <c r="X166" i="7"/>
  <c r="X165" i="7" s="1"/>
  <c r="AC166" i="7"/>
  <c r="AC165" i="7" s="1"/>
  <c r="T171" i="7"/>
  <c r="T177" i="7"/>
  <c r="Y108" i="7"/>
  <c r="AD108" i="7"/>
  <c r="AD98" i="7" s="1"/>
  <c r="X108" i="7"/>
  <c r="U59" i="7"/>
  <c r="Z59" i="7"/>
  <c r="AE59" i="7"/>
  <c r="Y59" i="7"/>
  <c r="AD59" i="7"/>
  <c r="AN152" i="7"/>
  <c r="AN151" i="7" s="1"/>
  <c r="AQ152" i="7"/>
  <c r="AQ151" i="7" s="1"/>
  <c r="AF224" i="7"/>
  <c r="T109" i="7"/>
  <c r="T153" i="7"/>
  <c r="AF199" i="7"/>
  <c r="AF109" i="7"/>
  <c r="AF124" i="7"/>
  <c r="T167" i="7"/>
  <c r="W108" i="7"/>
  <c r="AB108" i="7"/>
  <c r="U108" i="7"/>
  <c r="AE108" i="7"/>
  <c r="T157" i="7"/>
  <c r="T48" i="7"/>
  <c r="X59" i="7"/>
  <c r="AC59" i="7"/>
  <c r="AK152" i="7"/>
  <c r="AK151" i="7" s="1"/>
  <c r="AP152" i="7"/>
  <c r="AP151" i="7" s="1"/>
  <c r="AJ152" i="7"/>
  <c r="AJ151" i="7" s="1"/>
  <c r="AI59" i="7"/>
  <c r="AN59" i="7"/>
  <c r="AF66" i="7"/>
  <c r="AN213" i="7"/>
  <c r="AN212" i="7" s="1"/>
  <c r="T132" i="7"/>
  <c r="U187" i="7"/>
  <c r="T188" i="7"/>
  <c r="AG137" i="7"/>
  <c r="AF137" i="7" s="1"/>
  <c r="AF138" i="7"/>
  <c r="AF48" i="7"/>
  <c r="T60" i="7"/>
  <c r="T197" i="7"/>
  <c r="T124" i="7"/>
  <c r="T131" i="7"/>
  <c r="AF167" i="7"/>
  <c r="AK186" i="7"/>
  <c r="AG187" i="7"/>
  <c r="AF187" i="7" s="1"/>
  <c r="AF188" i="7"/>
  <c r="AQ186" i="7"/>
  <c r="AF113" i="7"/>
  <c r="AF52" i="7"/>
  <c r="T99" i="7"/>
  <c r="T100" i="7"/>
  <c r="U119" i="7"/>
  <c r="T120" i="7"/>
  <c r="W59" i="7"/>
  <c r="T66" i="7"/>
  <c r="X186" i="7"/>
  <c r="AC186" i="7"/>
  <c r="U191" i="7"/>
  <c r="T191" i="7" s="1"/>
  <c r="T192" i="7"/>
  <c r="U137" i="7"/>
  <c r="T137" i="7" s="1"/>
  <c r="T138" i="7"/>
  <c r="T52" i="7"/>
  <c r="AF171" i="7"/>
  <c r="AF192" i="7"/>
  <c r="AF120" i="7"/>
  <c r="AI226" i="7"/>
  <c r="AF226" i="7" s="1"/>
  <c r="AF227" i="7"/>
  <c r="AI249" i="7"/>
  <c r="AF249" i="7" s="1"/>
  <c r="AF250" i="7"/>
  <c r="AF177" i="7"/>
  <c r="AI191" i="7"/>
  <c r="AF191" i="7" s="1"/>
  <c r="AF99" i="7"/>
  <c r="AF100" i="7"/>
  <c r="AG131" i="7"/>
  <c r="AF132" i="7"/>
  <c r="AQ130" i="7"/>
  <c r="AI152" i="7"/>
  <c r="AI151" i="7" s="1"/>
  <c r="AF153" i="7"/>
  <c r="AG152" i="7"/>
  <c r="AF157" i="7"/>
  <c r="AF60" i="7"/>
  <c r="AF219" i="7"/>
  <c r="AI237" i="7"/>
  <c r="AF238" i="7"/>
  <c r="AN236" i="7"/>
  <c r="AN235" i="7" s="1"/>
  <c r="T199" i="7"/>
  <c r="T113" i="7"/>
  <c r="Z108" i="7"/>
  <c r="AB130" i="7"/>
  <c r="Z152" i="7"/>
  <c r="Z151" i="7" s="1"/>
  <c r="AB59" i="7"/>
  <c r="AO166" i="7"/>
  <c r="AO165" i="7" s="1"/>
  <c r="AL152" i="7"/>
  <c r="AL151" i="7" s="1"/>
  <c r="T198" i="7"/>
  <c r="X152" i="7"/>
  <c r="X151" i="7" s="1"/>
  <c r="AC152" i="7"/>
  <c r="AC151" i="7" s="1"/>
  <c r="AG198" i="7"/>
  <c r="AN130" i="7"/>
  <c r="AF215" i="7"/>
  <c r="AE130" i="7"/>
  <c r="X130" i="7"/>
  <c r="Z166" i="7"/>
  <c r="Z165" i="7" s="1"/>
  <c r="AO130" i="7"/>
  <c r="U166" i="7"/>
  <c r="U165" i="7" s="1"/>
  <c r="W119" i="7"/>
  <c r="W118" i="7" s="1"/>
  <c r="AB119" i="7"/>
  <c r="AB118" i="7" s="1"/>
  <c r="Y152" i="7"/>
  <c r="Y151" i="7" s="1"/>
  <c r="AD152" i="7"/>
  <c r="AD151" i="7" s="1"/>
  <c r="AI166" i="7"/>
  <c r="AI165" i="7" s="1"/>
  <c r="AN166" i="7"/>
  <c r="AN165" i="7" s="1"/>
  <c r="AL166" i="7"/>
  <c r="AL165" i="7" s="1"/>
  <c r="AQ166" i="7"/>
  <c r="AQ165" i="7" s="1"/>
  <c r="AK166" i="7"/>
  <c r="AK165" i="7" s="1"/>
  <c r="AN186" i="7"/>
  <c r="AI108" i="7"/>
  <c r="AN108" i="7"/>
  <c r="AG108" i="7"/>
  <c r="AQ108" i="7"/>
  <c r="AI119" i="7"/>
  <c r="AI118" i="7" s="1"/>
  <c r="AN119" i="7"/>
  <c r="AN118" i="7" s="1"/>
  <c r="AG119" i="7"/>
  <c r="AQ119" i="7"/>
  <c r="AQ118" i="7" s="1"/>
  <c r="AJ59" i="7"/>
  <c r="AO59" i="7"/>
  <c r="AO213" i="7"/>
  <c r="AO212" i="7" s="1"/>
  <c r="AQ214" i="7"/>
  <c r="AQ213" i="7" s="1"/>
  <c r="AQ212" i="7" s="1"/>
  <c r="AJ237" i="7"/>
  <c r="AJ236" i="7" s="1"/>
  <c r="AJ235" i="7" s="1"/>
  <c r="AO237" i="7"/>
  <c r="AO236" i="7" s="1"/>
  <c r="AO235" i="7" s="1"/>
  <c r="W186" i="7"/>
  <c r="Y119" i="7"/>
  <c r="Y118" i="7" s="1"/>
  <c r="AD119" i="7"/>
  <c r="AD118" i="7" s="1"/>
  <c r="X119" i="7"/>
  <c r="X118" i="7" s="1"/>
  <c r="AC119" i="7"/>
  <c r="AC118" i="7" s="1"/>
  <c r="W152" i="7"/>
  <c r="W151" i="7" s="1"/>
  <c r="AB152" i="7"/>
  <c r="AB151" i="7" s="1"/>
  <c r="U152" i="7"/>
  <c r="AE152" i="7"/>
  <c r="AE151" i="7" s="1"/>
  <c r="AP166" i="7"/>
  <c r="AP165" i="7" s="1"/>
  <c r="AJ166" i="7"/>
  <c r="AJ165" i="7" s="1"/>
  <c r="AK108" i="7"/>
  <c r="AP108" i="7"/>
  <c r="AK119" i="7"/>
  <c r="AK118" i="7" s="1"/>
  <c r="AP119" i="7"/>
  <c r="AP118" i="7" s="1"/>
  <c r="AJ119" i="7"/>
  <c r="AJ118" i="7" s="1"/>
  <c r="AO119" i="7"/>
  <c r="AO118" i="7" s="1"/>
  <c r="AG59" i="7"/>
  <c r="AL59" i="7"/>
  <c r="AQ59" i="7"/>
  <c r="AK59" i="7"/>
  <c r="AP59" i="7"/>
  <c r="AJ213" i="7"/>
  <c r="AJ212" i="7" s="1"/>
  <c r="AL236" i="7"/>
  <c r="AL235" i="7" s="1"/>
  <c r="AQ237" i="7"/>
  <c r="AQ236" i="7" s="1"/>
  <c r="AQ235" i="7" s="1"/>
  <c r="AP186" i="7"/>
  <c r="AB186" i="7"/>
  <c r="AJ130" i="7"/>
  <c r="AK237" i="7"/>
  <c r="AK236" i="7" s="1"/>
  <c r="AK235" i="7" s="1"/>
  <c r="AP237" i="7"/>
  <c r="AP236" i="7" s="1"/>
  <c r="AP235" i="7" s="1"/>
  <c r="AL130" i="7"/>
  <c r="AK214" i="7"/>
  <c r="AK213" i="7" s="1"/>
  <c r="AK212" i="7" s="1"/>
  <c r="AP214" i="7"/>
  <c r="AP213" i="7" s="1"/>
  <c r="AP212" i="7" s="1"/>
  <c r="W166" i="7"/>
  <c r="W165" i="7" s="1"/>
  <c r="AB166" i="7"/>
  <c r="AB165" i="7" s="1"/>
  <c r="AE166" i="7"/>
  <c r="AE165" i="7" s="1"/>
  <c r="AC130" i="7"/>
  <c r="Y186" i="7"/>
  <c r="Y166" i="7"/>
  <c r="Y165" i="7" s="1"/>
  <c r="AD166" i="7"/>
  <c r="AD165" i="7" s="1"/>
  <c r="AD186" i="7"/>
  <c r="Z130" i="7"/>
  <c r="S167" i="7"/>
  <c r="R167" i="7"/>
  <c r="Q167" i="7"/>
  <c r="P167" i="7"/>
  <c r="N167" i="7"/>
  <c r="M167" i="7"/>
  <c r="L167" i="7"/>
  <c r="K167" i="7"/>
  <c r="I177" i="7"/>
  <c r="I171" i="7"/>
  <c r="I167" i="7"/>
  <c r="S192" i="7"/>
  <c r="S191" i="7" s="1"/>
  <c r="R192" i="7"/>
  <c r="R191" i="7" s="1"/>
  <c r="Q192" i="7"/>
  <c r="Q191" i="7" s="1"/>
  <c r="P192" i="7"/>
  <c r="P191" i="7" s="1"/>
  <c r="N192" i="7"/>
  <c r="N191" i="7" s="1"/>
  <c r="M192" i="7"/>
  <c r="M191" i="7" s="1"/>
  <c r="L192" i="7"/>
  <c r="L191" i="7" s="1"/>
  <c r="K192" i="7"/>
  <c r="K191" i="7" s="1"/>
  <c r="I192" i="7"/>
  <c r="I191" i="7" s="1"/>
  <c r="S188" i="7"/>
  <c r="S187" i="7" s="1"/>
  <c r="R188" i="7"/>
  <c r="R187" i="7" s="1"/>
  <c r="Q188" i="7"/>
  <c r="Q187" i="7" s="1"/>
  <c r="P188" i="7"/>
  <c r="P187" i="7" s="1"/>
  <c r="N188" i="7"/>
  <c r="N187" i="7" s="1"/>
  <c r="M188" i="7"/>
  <c r="M187" i="7" s="1"/>
  <c r="L188" i="7"/>
  <c r="L187" i="7" s="1"/>
  <c r="K188" i="7"/>
  <c r="K187" i="7" s="1"/>
  <c r="I188" i="7"/>
  <c r="I187" i="7" s="1"/>
  <c r="I199" i="7"/>
  <c r="I198" i="7" s="1"/>
  <c r="I197" i="7" s="1"/>
  <c r="S100" i="7"/>
  <c r="S99" i="7" s="1"/>
  <c r="R100" i="7"/>
  <c r="R99" i="7" s="1"/>
  <c r="Q100" i="7"/>
  <c r="Q99" i="7" s="1"/>
  <c r="P100" i="7"/>
  <c r="P99" i="7" s="1"/>
  <c r="N100" i="7"/>
  <c r="N99" i="7" s="1"/>
  <c r="M100" i="7"/>
  <c r="M99" i="7" s="1"/>
  <c r="L100" i="7"/>
  <c r="L99" i="7" s="1"/>
  <c r="I100" i="7"/>
  <c r="I99" i="7" s="1"/>
  <c r="S109" i="7"/>
  <c r="R109" i="7"/>
  <c r="Q109" i="7"/>
  <c r="P109" i="7"/>
  <c r="N109" i="7"/>
  <c r="M109" i="7"/>
  <c r="L109" i="7"/>
  <c r="K109" i="7"/>
  <c r="I113" i="7"/>
  <c r="I109" i="7"/>
  <c r="S120" i="7"/>
  <c r="R120" i="7"/>
  <c r="Q120" i="7"/>
  <c r="P120" i="7"/>
  <c r="N120" i="7"/>
  <c r="M120" i="7"/>
  <c r="L120" i="7"/>
  <c r="K120" i="7"/>
  <c r="I120" i="7"/>
  <c r="I124" i="7"/>
  <c r="S132" i="7"/>
  <c r="R132" i="7"/>
  <c r="Q132" i="7"/>
  <c r="P132" i="7"/>
  <c r="P131" i="7" s="1"/>
  <c r="N132" i="7"/>
  <c r="N131" i="7" s="1"/>
  <c r="M132" i="7"/>
  <c r="M131" i="7" s="1"/>
  <c r="L132" i="7"/>
  <c r="L131" i="7" s="1"/>
  <c r="K132" i="7"/>
  <c r="K131" i="7" s="1"/>
  <c r="S131" i="7"/>
  <c r="R131" i="7"/>
  <c r="Q131" i="7"/>
  <c r="I132" i="7"/>
  <c r="I131" i="7" s="1"/>
  <c r="S138" i="7"/>
  <c r="R138" i="7"/>
  <c r="R137" i="7" s="1"/>
  <c r="Q138" i="7"/>
  <c r="Q137" i="7" s="1"/>
  <c r="P138" i="7"/>
  <c r="P137" i="7" s="1"/>
  <c r="N138" i="7"/>
  <c r="N137" i="7" s="1"/>
  <c r="M138" i="7"/>
  <c r="M137" i="7" s="1"/>
  <c r="L138" i="7"/>
  <c r="L137" i="7" s="1"/>
  <c r="K138" i="7"/>
  <c r="K137" i="7" s="1"/>
  <c r="S137" i="7"/>
  <c r="I138" i="7"/>
  <c r="I137" i="7" s="1"/>
  <c r="S153" i="7"/>
  <c r="R153" i="7"/>
  <c r="Q153" i="7"/>
  <c r="P153" i="7"/>
  <c r="N153" i="7"/>
  <c r="M153" i="7"/>
  <c r="L153" i="7"/>
  <c r="K153" i="7"/>
  <c r="I157" i="7"/>
  <c r="I153" i="7"/>
  <c r="S48" i="7"/>
  <c r="S47" i="7" s="1"/>
  <c r="R48" i="7"/>
  <c r="R47" i="7" s="1"/>
  <c r="Q48" i="7"/>
  <c r="Q47" i="7" s="1"/>
  <c r="P48" i="7"/>
  <c r="P47" i="7" s="1"/>
  <c r="N48" i="7"/>
  <c r="N47" i="7" s="1"/>
  <c r="M48" i="7"/>
  <c r="M47" i="7" s="1"/>
  <c r="L48" i="7"/>
  <c r="L47" i="7" s="1"/>
  <c r="K48" i="7"/>
  <c r="K47" i="7" s="1"/>
  <c r="J13" i="7" l="1"/>
  <c r="J10" i="9"/>
  <c r="AF165" i="7"/>
  <c r="I166" i="7"/>
  <c r="I165" i="7" s="1"/>
  <c r="T165" i="7"/>
  <c r="AH10" i="12"/>
  <c r="AH10" i="9"/>
  <c r="V10" i="12"/>
  <c r="V10" i="9"/>
  <c r="V13" i="7"/>
  <c r="AH13" i="7"/>
  <c r="Z98" i="7"/>
  <c r="Z97" i="7" s="1"/>
  <c r="AB98" i="7"/>
  <c r="AB97" i="7" s="1"/>
  <c r="AK98" i="7"/>
  <c r="AK97" i="7" s="1"/>
  <c r="AN98" i="7"/>
  <c r="AN97" i="7" s="1"/>
  <c r="AE98" i="7"/>
  <c r="AE97" i="7" s="1"/>
  <c r="Y98" i="7"/>
  <c r="Y97" i="7" s="1"/>
  <c r="AO98" i="7"/>
  <c r="AO97" i="7" s="1"/>
  <c r="AV75" i="7"/>
  <c r="AI98" i="7"/>
  <c r="AI97" i="7" s="1"/>
  <c r="Z46" i="7"/>
  <c r="Z16" i="7" s="1"/>
  <c r="AJ98" i="7"/>
  <c r="AJ97" i="7" s="1"/>
  <c r="AC98" i="7"/>
  <c r="AC97" i="7" s="1"/>
  <c r="AU75" i="7"/>
  <c r="AQ98" i="7"/>
  <c r="AQ97" i="7" s="1"/>
  <c r="X98" i="7"/>
  <c r="X97" i="7" s="1"/>
  <c r="AP98" i="7"/>
  <c r="AP97" i="7" s="1"/>
  <c r="AD97" i="7"/>
  <c r="W98" i="7"/>
  <c r="W97" i="7" s="1"/>
  <c r="AL98" i="7"/>
  <c r="AL97" i="7" s="1"/>
  <c r="AI46" i="7"/>
  <c r="AI16" i="7" s="1"/>
  <c r="AC46" i="7"/>
  <c r="AC16" i="7" s="1"/>
  <c r="X46" i="7"/>
  <c r="X16" i="7" s="1"/>
  <c r="AN46" i="7"/>
  <c r="AN16" i="7" s="1"/>
  <c r="AN164" i="7"/>
  <c r="AE46" i="7"/>
  <c r="AE16" i="7" s="1"/>
  <c r="AC164" i="7"/>
  <c r="U98" i="7"/>
  <c r="AQ46" i="7"/>
  <c r="AQ16" i="7" s="1"/>
  <c r="Z164" i="7"/>
  <c r="AO164" i="7"/>
  <c r="AD46" i="7"/>
  <c r="AD16" i="7" s="1"/>
  <c r="AL164" i="7"/>
  <c r="AJ46" i="7"/>
  <c r="AJ16" i="7" s="1"/>
  <c r="AE164" i="7"/>
  <c r="AK164" i="7"/>
  <c r="AL46" i="7"/>
  <c r="AL16" i="7" s="1"/>
  <c r="AJ164" i="7"/>
  <c r="X164" i="7"/>
  <c r="W46" i="7"/>
  <c r="W16" i="7" s="1"/>
  <c r="AI186" i="7"/>
  <c r="AI164" i="7" s="1"/>
  <c r="R186" i="7"/>
  <c r="AB46" i="7"/>
  <c r="AB16" i="7" s="1"/>
  <c r="Y46" i="7"/>
  <c r="Y16" i="7" s="1"/>
  <c r="I119" i="7"/>
  <c r="I118" i="7" s="1"/>
  <c r="AP46" i="7"/>
  <c r="AP16" i="7" s="1"/>
  <c r="U130" i="7"/>
  <c r="T130" i="7" s="1"/>
  <c r="AB164" i="7"/>
  <c r="T108" i="7"/>
  <c r="U151" i="7"/>
  <c r="T151" i="7" s="1"/>
  <c r="T152" i="7"/>
  <c r="AG118" i="7"/>
  <c r="AF118" i="7" s="1"/>
  <c r="AF119" i="7"/>
  <c r="AG98" i="7"/>
  <c r="AF108" i="7"/>
  <c r="T166" i="7"/>
  <c r="AG197" i="7"/>
  <c r="AF197" i="7" s="1"/>
  <c r="AF198" i="7"/>
  <c r="AG130" i="7"/>
  <c r="AF130" i="7" s="1"/>
  <c r="AF131" i="7"/>
  <c r="I130" i="7"/>
  <c r="I108" i="7"/>
  <c r="I98" i="7" s="1"/>
  <c r="AO46" i="7"/>
  <c r="AO16" i="7" s="1"/>
  <c r="AI213" i="7"/>
  <c r="U118" i="7"/>
  <c r="T118" i="7" s="1"/>
  <c r="T119" i="7"/>
  <c r="U186" i="7"/>
  <c r="T186" i="7" s="1"/>
  <c r="T187" i="7"/>
  <c r="AG46" i="7"/>
  <c r="AG16" i="7" s="1"/>
  <c r="AF59" i="7"/>
  <c r="AP164" i="7"/>
  <c r="T47" i="7"/>
  <c r="AF47" i="7"/>
  <c r="AF166" i="7"/>
  <c r="L130" i="7"/>
  <c r="U46" i="7"/>
  <c r="U16" i="7" s="1"/>
  <c r="AK46" i="7"/>
  <c r="AK16" i="7" s="1"/>
  <c r="AG186" i="7"/>
  <c r="AQ164" i="7"/>
  <c r="AI236" i="7"/>
  <c r="AF237" i="7"/>
  <c r="AG151" i="7"/>
  <c r="AF151" i="7" s="1"/>
  <c r="AF152" i="7"/>
  <c r="T59" i="7"/>
  <c r="AF214" i="7"/>
  <c r="N130" i="7"/>
  <c r="M130" i="7"/>
  <c r="S130" i="7"/>
  <c r="I152" i="7"/>
  <c r="I151" i="7" s="1"/>
  <c r="K186" i="7"/>
  <c r="P186" i="7"/>
  <c r="W164" i="7"/>
  <c r="Q130" i="7"/>
  <c r="R130" i="7"/>
  <c r="M186" i="7"/>
  <c r="L186" i="7"/>
  <c r="AD164" i="7"/>
  <c r="N186" i="7"/>
  <c r="S186" i="7"/>
  <c r="Y164" i="7"/>
  <c r="P130" i="7"/>
  <c r="K130" i="7"/>
  <c r="Q186" i="7"/>
  <c r="I186" i="7"/>
  <c r="H161" i="7"/>
  <c r="H160" i="7"/>
  <c r="H159" i="7"/>
  <c r="H158" i="7"/>
  <c r="S157" i="7"/>
  <c r="S152" i="7" s="1"/>
  <c r="S151" i="7" s="1"/>
  <c r="R157" i="7"/>
  <c r="R152" i="7" s="1"/>
  <c r="R151" i="7" s="1"/>
  <c r="Q157" i="7"/>
  <c r="Q152" i="7" s="1"/>
  <c r="Q151" i="7" s="1"/>
  <c r="P157" i="7"/>
  <c r="P152" i="7" s="1"/>
  <c r="P151" i="7" s="1"/>
  <c r="N157" i="7"/>
  <c r="N152" i="7" s="1"/>
  <c r="N151" i="7" s="1"/>
  <c r="M157" i="7"/>
  <c r="M152" i="7" s="1"/>
  <c r="M151" i="7" s="1"/>
  <c r="L157" i="7"/>
  <c r="L152" i="7" s="1"/>
  <c r="L151" i="7" s="1"/>
  <c r="K157" i="7"/>
  <c r="K152" i="7" s="1"/>
  <c r="H156" i="7"/>
  <c r="H155" i="7"/>
  <c r="H154" i="7"/>
  <c r="H153" i="7"/>
  <c r="H139" i="7"/>
  <c r="H136" i="7"/>
  <c r="H135" i="7"/>
  <c r="H134" i="7"/>
  <c r="H133" i="7"/>
  <c r="H128" i="7"/>
  <c r="H127" i="7"/>
  <c r="H126" i="7"/>
  <c r="H125" i="7"/>
  <c r="S124" i="7"/>
  <c r="S119" i="7" s="1"/>
  <c r="S118" i="7" s="1"/>
  <c r="R124" i="7"/>
  <c r="R119" i="7" s="1"/>
  <c r="R118" i="7" s="1"/>
  <c r="Q124" i="7"/>
  <c r="Q119" i="7" s="1"/>
  <c r="Q118" i="7" s="1"/>
  <c r="P124" i="7"/>
  <c r="P119" i="7" s="1"/>
  <c r="P118" i="7" s="1"/>
  <c r="N124" i="7"/>
  <c r="N119" i="7" s="1"/>
  <c r="N118" i="7" s="1"/>
  <c r="M124" i="7"/>
  <c r="M119" i="7" s="1"/>
  <c r="M118" i="7" s="1"/>
  <c r="L124" i="7"/>
  <c r="L119" i="7" s="1"/>
  <c r="L118" i="7" s="1"/>
  <c r="K124" i="7"/>
  <c r="K119" i="7" s="1"/>
  <c r="K118" i="7" s="1"/>
  <c r="H123" i="7"/>
  <c r="H122" i="7"/>
  <c r="H121" i="7"/>
  <c r="H104" i="7"/>
  <c r="H105" i="7"/>
  <c r="H115" i="7"/>
  <c r="H114" i="7"/>
  <c r="S113" i="7"/>
  <c r="S108" i="7" s="1"/>
  <c r="R113" i="7"/>
  <c r="R108" i="7" s="1"/>
  <c r="Q113" i="7"/>
  <c r="Q108" i="7" s="1"/>
  <c r="P113" i="7"/>
  <c r="P108" i="7" s="1"/>
  <c r="N113" i="7"/>
  <c r="N108" i="7" s="1"/>
  <c r="M113" i="7"/>
  <c r="M108" i="7" s="1"/>
  <c r="L113" i="7"/>
  <c r="L108" i="7" s="1"/>
  <c r="K113" i="7"/>
  <c r="K108" i="7" s="1"/>
  <c r="K98" i="7" s="1"/>
  <c r="H112" i="7"/>
  <c r="H110" i="7"/>
  <c r="H103" i="7"/>
  <c r="H102" i="7"/>
  <c r="H101" i="7"/>
  <c r="H99" i="7"/>
  <c r="H28" i="5" l="1"/>
  <c r="I28" i="5"/>
  <c r="AF16" i="7"/>
  <c r="T16" i="7"/>
  <c r="H27" i="5"/>
  <c r="Z12" i="7"/>
  <c r="I164" i="7"/>
  <c r="AB12" i="7"/>
  <c r="AI12" i="7"/>
  <c r="AD12" i="7"/>
  <c r="X12" i="7"/>
  <c r="P98" i="7"/>
  <c r="P97" i="7" s="1"/>
  <c r="M98" i="7"/>
  <c r="M97" i="7" s="1"/>
  <c r="R98" i="7"/>
  <c r="R97" i="7" s="1"/>
  <c r="I97" i="7"/>
  <c r="T98" i="7"/>
  <c r="U97" i="7"/>
  <c r="T97" i="7" s="1"/>
  <c r="AJ12" i="7"/>
  <c r="N98" i="7"/>
  <c r="N97" i="7" s="1"/>
  <c r="S98" i="7"/>
  <c r="S97" i="7" s="1"/>
  <c r="Y12" i="7"/>
  <c r="W12" i="7"/>
  <c r="I27" i="5"/>
  <c r="AG97" i="7"/>
  <c r="AE12" i="7"/>
  <c r="AC12" i="7"/>
  <c r="AL12" i="7"/>
  <c r="AN12" i="7"/>
  <c r="L98" i="7"/>
  <c r="L97" i="7" s="1"/>
  <c r="Q98" i="7"/>
  <c r="Q97" i="7" s="1"/>
  <c r="AP12" i="7"/>
  <c r="AQ12" i="7"/>
  <c r="AO12" i="7"/>
  <c r="AK12" i="7"/>
  <c r="T46" i="7"/>
  <c r="U164" i="7"/>
  <c r="AI235" i="7"/>
  <c r="AF235" i="7" s="1"/>
  <c r="AF236" i="7"/>
  <c r="AF186" i="7"/>
  <c r="AG164" i="7"/>
  <c r="AI212" i="7"/>
  <c r="AF212" i="7" s="1"/>
  <c r="AF213" i="7"/>
  <c r="AF98" i="7"/>
  <c r="AF46" i="7"/>
  <c r="H157" i="7"/>
  <c r="K151" i="7"/>
  <c r="H151" i="7" s="1"/>
  <c r="H152" i="7"/>
  <c r="H108" i="7"/>
  <c r="H138" i="7"/>
  <c r="H137" i="7"/>
  <c r="H113" i="7"/>
  <c r="H120" i="7"/>
  <c r="H124" i="7"/>
  <c r="H132" i="7"/>
  <c r="H109" i="7"/>
  <c r="H100" i="7"/>
  <c r="I12" i="7" l="1"/>
  <c r="I10" i="12" s="1"/>
  <c r="AK10" i="9"/>
  <c r="AK10" i="12"/>
  <c r="AJ10" i="9"/>
  <c r="AJ10" i="12"/>
  <c r="AO10" i="9"/>
  <c r="AO10" i="12"/>
  <c r="AI10" i="12"/>
  <c r="AI10" i="9"/>
  <c r="AQ10" i="12"/>
  <c r="AQ10" i="9"/>
  <c r="AN10" i="9"/>
  <c r="AN10" i="12"/>
  <c r="AP10" i="9"/>
  <c r="AP10" i="12"/>
  <c r="AL10" i="12"/>
  <c r="AL10" i="9"/>
  <c r="AC10" i="9"/>
  <c r="AC10" i="12"/>
  <c r="W10" i="9"/>
  <c r="W10" i="12"/>
  <c r="AD10" i="9"/>
  <c r="AD10" i="12"/>
  <c r="Z10" i="12"/>
  <c r="Z10" i="9"/>
  <c r="AE10" i="12"/>
  <c r="AE10" i="9"/>
  <c r="Y10" i="9"/>
  <c r="Y10" i="12"/>
  <c r="AB10" i="12"/>
  <c r="AB10" i="9"/>
  <c r="X10" i="12"/>
  <c r="X10" i="9"/>
  <c r="AJ11" i="7"/>
  <c r="X11" i="7"/>
  <c r="AH11" i="7"/>
  <c r="V11" i="7"/>
  <c r="K97" i="7"/>
  <c r="U12" i="7"/>
  <c r="U10" i="12" s="1"/>
  <c r="AG12" i="7"/>
  <c r="AF97" i="7"/>
  <c r="Y11" i="7"/>
  <c r="AK11" i="7"/>
  <c r="T164" i="7"/>
  <c r="AF164" i="7"/>
  <c r="H97" i="7"/>
  <c r="H131" i="7"/>
  <c r="H130" i="7"/>
  <c r="H119" i="7"/>
  <c r="H118" i="7"/>
  <c r="H98" i="7"/>
  <c r="AG10" i="12" l="1"/>
  <c r="AG10" i="9"/>
  <c r="AF12" i="7"/>
  <c r="AG11" i="7"/>
  <c r="T12" i="7"/>
  <c r="T10" i="12" s="1"/>
  <c r="U11" i="7"/>
  <c r="L171" i="7"/>
  <c r="H174" i="7"/>
  <c r="H55" i="7"/>
  <c r="H61" i="7"/>
  <c r="H62" i="7"/>
  <c r="AF10" i="12" l="1"/>
  <c r="AF10" i="9"/>
  <c r="T16" i="9"/>
  <c r="T48" i="9" l="1"/>
  <c r="I32" i="5" l="1"/>
  <c r="G32" i="5" l="1"/>
  <c r="H31" i="5" s="1"/>
  <c r="H32" i="5" l="1"/>
  <c r="I31" i="5" s="1"/>
  <c r="T17" i="9"/>
  <c r="S66" i="7" l="1"/>
  <c r="S59" i="7" s="1"/>
  <c r="R66" i="7"/>
  <c r="R59" i="7" s="1"/>
  <c r="Q66" i="7"/>
  <c r="Q59" i="7" s="1"/>
  <c r="Q46" i="7" s="1"/>
  <c r="Q16" i="7" s="1"/>
  <c r="P66" i="7"/>
  <c r="P59" i="7" s="1"/>
  <c r="N66" i="7"/>
  <c r="N59" i="7" s="1"/>
  <c r="M66" i="7"/>
  <c r="M59" i="7" s="1"/>
  <c r="M46" i="7" s="1"/>
  <c r="M16" i="7" s="1"/>
  <c r="L66" i="7"/>
  <c r="L59" i="7" s="1"/>
  <c r="L46" i="7" s="1"/>
  <c r="L16" i="7" s="1"/>
  <c r="K66" i="7"/>
  <c r="K59" i="7" s="1"/>
  <c r="H68" i="7"/>
  <c r="AT71" i="7" s="1"/>
  <c r="H67" i="7"/>
  <c r="H65" i="7"/>
  <c r="H64" i="7"/>
  <c r="H63" i="7"/>
  <c r="H56" i="7"/>
  <c r="H54" i="7"/>
  <c r="H53" i="7"/>
  <c r="H51" i="7"/>
  <c r="H50" i="7"/>
  <c r="H49" i="7"/>
  <c r="I215" i="7"/>
  <c r="K215" i="7"/>
  <c r="L215" i="7"/>
  <c r="M215" i="7"/>
  <c r="N215" i="7"/>
  <c r="H216" i="7"/>
  <c r="H217" i="7"/>
  <c r="H218" i="7"/>
  <c r="I219" i="7"/>
  <c r="K219" i="7"/>
  <c r="L219" i="7"/>
  <c r="M219" i="7"/>
  <c r="N219" i="7"/>
  <c r="H220" i="7"/>
  <c r="H221" i="7"/>
  <c r="H222" i="7"/>
  <c r="H223" i="7"/>
  <c r="I224" i="7"/>
  <c r="K224" i="7"/>
  <c r="L224" i="7"/>
  <c r="M224" i="7"/>
  <c r="N224" i="7"/>
  <c r="H225" i="7"/>
  <c r="AT70" i="7" l="1"/>
  <c r="AT82" i="7"/>
  <c r="AT67" i="7"/>
  <c r="AT43" i="7"/>
  <c r="AT66" i="7"/>
  <c r="AT42" i="7"/>
  <c r="R46" i="7"/>
  <c r="R16" i="7" s="1"/>
  <c r="N46" i="7"/>
  <c r="N16" i="7" s="1"/>
  <c r="S46" i="7"/>
  <c r="S16" i="7" s="1"/>
  <c r="K46" i="7"/>
  <c r="K16" i="7" s="1"/>
  <c r="P46" i="7"/>
  <c r="P16" i="7" s="1"/>
  <c r="H60" i="7"/>
  <c r="L214" i="7"/>
  <c r="H48" i="7"/>
  <c r="H52" i="7"/>
  <c r="H66" i="7"/>
  <c r="H219" i="7"/>
  <c r="H224" i="7"/>
  <c r="K214" i="7"/>
  <c r="N214" i="7"/>
  <c r="H215" i="7"/>
  <c r="M214" i="7"/>
  <c r="I214" i="7"/>
  <c r="H16" i="7" l="1"/>
  <c r="H46" i="7"/>
  <c r="H59" i="7"/>
  <c r="H47" i="7"/>
  <c r="H214" i="7"/>
  <c r="S199" i="7" l="1"/>
  <c r="S198" i="7" s="1"/>
  <c r="S197" i="7" s="1"/>
  <c r="R199" i="7"/>
  <c r="R198" i="7" s="1"/>
  <c r="R197" i="7" s="1"/>
  <c r="Q199" i="7"/>
  <c r="Q198" i="7" s="1"/>
  <c r="Q197" i="7" s="1"/>
  <c r="P199" i="7"/>
  <c r="P198" i="7" s="1"/>
  <c r="P197" i="7" s="1"/>
  <c r="N199" i="7"/>
  <c r="N198" i="7" s="1"/>
  <c r="N197" i="7" s="1"/>
  <c r="M199" i="7"/>
  <c r="M198" i="7" s="1"/>
  <c r="M197" i="7" s="1"/>
  <c r="L199" i="7"/>
  <c r="L198" i="7" s="1"/>
  <c r="L197" i="7" s="1"/>
  <c r="K199" i="7"/>
  <c r="K198" i="7" s="1"/>
  <c r="S177" i="7"/>
  <c r="R177" i="7"/>
  <c r="Q177" i="7"/>
  <c r="P177" i="7"/>
  <c r="N177" i="7"/>
  <c r="M177" i="7"/>
  <c r="L177" i="7"/>
  <c r="L166" i="7" s="1"/>
  <c r="L165" i="7" s="1"/>
  <c r="K177" i="7"/>
  <c r="S171" i="7"/>
  <c r="S166" i="7" s="1"/>
  <c r="S165" i="7" s="1"/>
  <c r="R171" i="7"/>
  <c r="Q171" i="7"/>
  <c r="P171" i="7"/>
  <c r="N166" i="7"/>
  <c r="N165" i="7" s="1"/>
  <c r="M171" i="7"/>
  <c r="K171" i="7"/>
  <c r="Q166" i="7" l="1"/>
  <c r="M166" i="7"/>
  <c r="R166" i="7"/>
  <c r="P166" i="7"/>
  <c r="K166" i="7"/>
  <c r="K165" i="7" s="1"/>
  <c r="N164" i="7"/>
  <c r="N12" i="7" s="1"/>
  <c r="S164" i="7"/>
  <c r="S12" i="7" s="1"/>
  <c r="L164" i="7"/>
  <c r="L12" i="7" s="1"/>
  <c r="K197" i="7"/>
  <c r="H179" i="7"/>
  <c r="H178" i="7"/>
  <c r="AT30" i="7" s="1"/>
  <c r="H176" i="7"/>
  <c r="H175" i="7"/>
  <c r="H173" i="7"/>
  <c r="H172" i="7"/>
  <c r="H170" i="7"/>
  <c r="H169" i="7"/>
  <c r="H168" i="7"/>
  <c r="H201" i="7"/>
  <c r="H200" i="7"/>
  <c r="H195" i="7"/>
  <c r="H193" i="7"/>
  <c r="AT40" i="7" s="1"/>
  <c r="H190" i="7"/>
  <c r="AT26" i="7" s="1"/>
  <c r="H189" i="7"/>
  <c r="T30" i="9"/>
  <c r="T28" i="9"/>
  <c r="T27" i="9"/>
  <c r="T25" i="9"/>
  <c r="T23" i="9"/>
  <c r="T22" i="9"/>
  <c r="T19" i="9"/>
  <c r="T18" i="9"/>
  <c r="T15" i="9"/>
  <c r="AT41" i="7" l="1"/>
  <c r="AT68" i="7"/>
  <c r="AT44" i="7"/>
  <c r="AT48" i="7"/>
  <c r="AT21" i="7"/>
  <c r="AT51" i="7"/>
  <c r="AT24" i="7"/>
  <c r="AT54" i="7"/>
  <c r="AT27" i="7"/>
  <c r="AT47" i="7"/>
  <c r="AT20" i="7"/>
  <c r="AT49" i="7"/>
  <c r="AT22" i="7"/>
  <c r="AT25" i="7"/>
  <c r="AT55" i="7"/>
  <c r="AT28" i="7"/>
  <c r="AT58" i="7"/>
  <c r="AT31" i="7"/>
  <c r="Q165" i="7"/>
  <c r="Q164" i="7" s="1"/>
  <c r="Q12" i="7" s="1"/>
  <c r="P165" i="7"/>
  <c r="P164" i="7" s="1"/>
  <c r="P12" i="7" s="1"/>
  <c r="R165" i="7"/>
  <c r="R164" i="7" s="1"/>
  <c r="R12" i="7" s="1"/>
  <c r="M165" i="7"/>
  <c r="M164" i="7" s="1"/>
  <c r="M12" i="7" s="1"/>
  <c r="AT65" i="7"/>
  <c r="AT64" i="7"/>
  <c r="AT57" i="7"/>
  <c r="L10" i="12"/>
  <c r="L10" i="9"/>
  <c r="S10" i="9"/>
  <c r="S10" i="12"/>
  <c r="N10" i="9"/>
  <c r="N10" i="12"/>
  <c r="L11" i="7"/>
  <c r="AT52" i="7"/>
  <c r="AT53" i="7"/>
  <c r="K164" i="7"/>
  <c r="K12" i="7" s="1"/>
  <c r="H199" i="7"/>
  <c r="H192" i="7"/>
  <c r="H188" i="7"/>
  <c r="I25" i="5"/>
  <c r="H177" i="7"/>
  <c r="H167" i="7"/>
  <c r="H25" i="5"/>
  <c r="AT75" i="7" l="1"/>
  <c r="Q10" i="9"/>
  <c r="Q10" i="12"/>
  <c r="M10" i="9"/>
  <c r="M10" i="12"/>
  <c r="M11" i="7"/>
  <c r="R10" i="9"/>
  <c r="R10" i="12"/>
  <c r="P10" i="9"/>
  <c r="P10" i="12"/>
  <c r="H165" i="7"/>
  <c r="K10" i="9"/>
  <c r="K10" i="12"/>
  <c r="H13" i="9"/>
  <c r="I9" i="9"/>
  <c r="I10" i="9" s="1"/>
  <c r="AH8" i="9"/>
  <c r="AI13" i="7"/>
  <c r="AJ8" i="9"/>
  <c r="AJ13" i="7"/>
  <c r="U10" i="9"/>
  <c r="U13" i="7"/>
  <c r="AQ13" i="7"/>
  <c r="X13" i="7"/>
  <c r="Y13" i="7"/>
  <c r="AB13" i="7"/>
  <c r="AG13" i="7"/>
  <c r="AO13" i="7"/>
  <c r="Z13" i="7"/>
  <c r="AE13" i="7"/>
  <c r="AN13" i="7"/>
  <c r="AC13" i="7"/>
  <c r="V8" i="9"/>
  <c r="W13" i="7"/>
  <c r="AL13" i="7"/>
  <c r="AK13" i="7"/>
  <c r="AP13" i="7"/>
  <c r="H12" i="7"/>
  <c r="H10" i="12" s="1"/>
  <c r="I11" i="7"/>
  <c r="AK8" i="9"/>
  <c r="J11" i="7"/>
  <c r="Y8" i="9"/>
  <c r="X8" i="9"/>
  <c r="U8" i="9"/>
  <c r="AG8" i="9"/>
  <c r="H171" i="7"/>
  <c r="H198" i="7"/>
  <c r="H197" i="7"/>
  <c r="H187" i="7"/>
  <c r="H191" i="7"/>
  <c r="G28" i="5" s="1"/>
  <c r="I13" i="7" l="1"/>
  <c r="AF13" i="7"/>
  <c r="AD13" i="7"/>
  <c r="H166" i="7"/>
  <c r="G27" i="5" s="1"/>
  <c r="G25" i="5"/>
  <c r="H186" i="7"/>
  <c r="H164" i="7" l="1"/>
  <c r="H26" i="5"/>
  <c r="I26" i="5"/>
  <c r="M13" i="7" l="1"/>
  <c r="R13" i="7"/>
  <c r="N13" i="7"/>
  <c r="S13" i="7"/>
  <c r="P13" i="7"/>
  <c r="Q13" i="7"/>
  <c r="M8" i="9"/>
  <c r="H9" i="9"/>
  <c r="I8" i="9" l="1"/>
  <c r="K13" i="7"/>
  <c r="L8" i="9"/>
  <c r="L13" i="7"/>
  <c r="J8" i="9"/>
  <c r="G35" i="5"/>
  <c r="G24" i="5"/>
  <c r="H24" i="5"/>
  <c r="S28" i="5" l="1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HB28" i="5"/>
  <c r="HC28" i="5"/>
  <c r="HD28" i="5"/>
  <c r="HE28" i="5"/>
  <c r="HF28" i="5"/>
  <c r="HG28" i="5"/>
  <c r="HH28" i="5"/>
  <c r="HI28" i="5"/>
  <c r="HJ28" i="5"/>
  <c r="HK28" i="5"/>
  <c r="HL28" i="5"/>
  <c r="HM28" i="5"/>
  <c r="HN28" i="5"/>
  <c r="HO28" i="5"/>
  <c r="HP28" i="5"/>
  <c r="HQ28" i="5"/>
  <c r="HR28" i="5"/>
  <c r="HS28" i="5"/>
  <c r="HT28" i="5"/>
  <c r="HU28" i="5"/>
  <c r="HV28" i="5"/>
  <c r="HW28" i="5"/>
  <c r="HX28" i="5"/>
  <c r="HY28" i="5"/>
  <c r="HZ28" i="5"/>
  <c r="IA28" i="5"/>
  <c r="IB28" i="5"/>
  <c r="IC28" i="5"/>
  <c r="ID28" i="5"/>
  <c r="IE28" i="5"/>
  <c r="IF28" i="5"/>
  <c r="IG28" i="5"/>
  <c r="IH28" i="5"/>
  <c r="II28" i="5"/>
  <c r="IJ28" i="5"/>
  <c r="IK28" i="5"/>
  <c r="IL28" i="5"/>
  <c r="IM28" i="5"/>
  <c r="IN28" i="5"/>
  <c r="IO28" i="5"/>
  <c r="IP28" i="5"/>
  <c r="IQ28" i="5"/>
  <c r="IR28" i="5"/>
  <c r="IS28" i="5"/>
  <c r="IT28" i="5"/>
  <c r="IU28" i="5"/>
  <c r="IV28" i="5"/>
  <c r="IW28" i="5"/>
  <c r="IX28" i="5"/>
  <c r="IY28" i="5"/>
  <c r="IZ28" i="5"/>
  <c r="JA28" i="5"/>
  <c r="JB28" i="5"/>
  <c r="JC28" i="5"/>
  <c r="JD28" i="5"/>
  <c r="JE28" i="5"/>
  <c r="JF28" i="5"/>
  <c r="JG28" i="5"/>
  <c r="JH28" i="5"/>
  <c r="JI28" i="5"/>
  <c r="JJ28" i="5"/>
  <c r="JK28" i="5"/>
  <c r="JL28" i="5"/>
  <c r="JM28" i="5"/>
  <c r="JN28" i="5"/>
  <c r="JO28" i="5"/>
  <c r="JP28" i="5"/>
  <c r="JQ28" i="5"/>
  <c r="JR28" i="5"/>
  <c r="JS28" i="5"/>
  <c r="JT28" i="5"/>
  <c r="JU28" i="5"/>
  <c r="JV28" i="5"/>
  <c r="JW28" i="5"/>
  <c r="JX28" i="5"/>
  <c r="JY28" i="5"/>
  <c r="JZ28" i="5"/>
  <c r="KA28" i="5"/>
  <c r="KB28" i="5"/>
  <c r="KC28" i="5"/>
  <c r="KD28" i="5"/>
  <c r="KE28" i="5"/>
  <c r="KF28" i="5"/>
  <c r="KG28" i="5"/>
  <c r="KH28" i="5"/>
  <c r="KI28" i="5"/>
  <c r="KJ28" i="5"/>
  <c r="KK28" i="5"/>
  <c r="KL28" i="5"/>
  <c r="KM28" i="5"/>
  <c r="KN28" i="5"/>
  <c r="KO28" i="5"/>
  <c r="KP28" i="5"/>
  <c r="KQ28" i="5"/>
  <c r="KR28" i="5"/>
  <c r="KS28" i="5"/>
  <c r="KT28" i="5"/>
  <c r="KU28" i="5"/>
  <c r="KV28" i="5"/>
  <c r="KW28" i="5"/>
  <c r="KX28" i="5"/>
  <c r="KY28" i="5"/>
  <c r="KZ28" i="5"/>
  <c r="LA28" i="5"/>
  <c r="LB28" i="5"/>
  <c r="LC28" i="5"/>
  <c r="LD28" i="5"/>
  <c r="LE28" i="5"/>
  <c r="LF28" i="5"/>
  <c r="LG28" i="5"/>
  <c r="LH28" i="5"/>
  <c r="LI28" i="5"/>
  <c r="LJ28" i="5"/>
  <c r="LK28" i="5"/>
  <c r="LL28" i="5"/>
  <c r="LM28" i="5"/>
  <c r="LN28" i="5"/>
  <c r="LO28" i="5"/>
  <c r="LP28" i="5"/>
  <c r="LQ28" i="5"/>
  <c r="LR28" i="5"/>
  <c r="LS28" i="5"/>
  <c r="LT28" i="5"/>
  <c r="LU28" i="5"/>
  <c r="LV28" i="5"/>
  <c r="LW28" i="5"/>
  <c r="LX28" i="5"/>
  <c r="LY28" i="5"/>
  <c r="LZ28" i="5"/>
  <c r="MA28" i="5"/>
  <c r="MB28" i="5"/>
  <c r="MC28" i="5"/>
  <c r="MD28" i="5"/>
  <c r="ME28" i="5"/>
  <c r="MF28" i="5"/>
  <c r="MG28" i="5"/>
  <c r="MH28" i="5"/>
  <c r="MI28" i="5"/>
  <c r="MJ28" i="5"/>
  <c r="MK28" i="5"/>
  <c r="ML28" i="5"/>
  <c r="MM28" i="5"/>
  <c r="MN28" i="5"/>
  <c r="MO28" i="5"/>
  <c r="MP28" i="5"/>
  <c r="MQ28" i="5"/>
  <c r="MR28" i="5"/>
  <c r="MS28" i="5"/>
  <c r="MT28" i="5"/>
  <c r="MU28" i="5"/>
  <c r="MV28" i="5"/>
  <c r="MW28" i="5"/>
  <c r="MX28" i="5"/>
  <c r="MY28" i="5"/>
  <c r="MZ28" i="5"/>
  <c r="NA28" i="5"/>
  <c r="NB28" i="5"/>
  <c r="NC28" i="5"/>
  <c r="ND28" i="5"/>
  <c r="NE28" i="5"/>
  <c r="NF28" i="5"/>
  <c r="NG28" i="5"/>
  <c r="NH28" i="5"/>
  <c r="NI28" i="5"/>
  <c r="NJ28" i="5"/>
  <c r="NK28" i="5"/>
  <c r="NL28" i="5"/>
  <c r="NM28" i="5"/>
  <c r="NN28" i="5"/>
  <c r="NO28" i="5"/>
  <c r="NP28" i="5"/>
  <c r="NQ28" i="5"/>
  <c r="NR28" i="5"/>
  <c r="NS28" i="5"/>
  <c r="NT28" i="5"/>
  <c r="NU28" i="5"/>
  <c r="NV28" i="5"/>
  <c r="NW28" i="5"/>
  <c r="NX28" i="5"/>
  <c r="NY28" i="5"/>
  <c r="NZ28" i="5"/>
  <c r="OA28" i="5"/>
  <c r="OB28" i="5"/>
  <c r="OC28" i="5"/>
  <c r="OD28" i="5"/>
  <c r="OE28" i="5"/>
  <c r="OF28" i="5"/>
  <c r="OG28" i="5"/>
  <c r="OH28" i="5"/>
  <c r="OI28" i="5"/>
  <c r="OJ28" i="5"/>
  <c r="OK28" i="5"/>
  <c r="OL28" i="5"/>
  <c r="OM28" i="5"/>
  <c r="ON28" i="5"/>
  <c r="OO28" i="5"/>
  <c r="OP28" i="5"/>
  <c r="OQ28" i="5"/>
  <c r="OR28" i="5"/>
  <c r="OS28" i="5"/>
  <c r="OT28" i="5"/>
  <c r="OU28" i="5"/>
  <c r="OV28" i="5"/>
  <c r="OW28" i="5"/>
  <c r="OX28" i="5"/>
  <c r="OY28" i="5"/>
  <c r="OZ28" i="5"/>
  <c r="PA28" i="5"/>
  <c r="PB28" i="5"/>
  <c r="PC28" i="5"/>
  <c r="PD28" i="5"/>
  <c r="PE28" i="5"/>
  <c r="PF28" i="5"/>
  <c r="PG28" i="5"/>
  <c r="PH28" i="5"/>
  <c r="PI28" i="5"/>
  <c r="PJ28" i="5"/>
  <c r="PK28" i="5"/>
  <c r="PL28" i="5"/>
  <c r="PM28" i="5"/>
  <c r="PN28" i="5"/>
  <c r="PO28" i="5"/>
  <c r="PP28" i="5"/>
  <c r="PQ28" i="5"/>
  <c r="PR28" i="5"/>
  <c r="PS28" i="5"/>
  <c r="PT28" i="5"/>
  <c r="PU28" i="5"/>
  <c r="PV28" i="5"/>
  <c r="PW28" i="5"/>
  <c r="PX28" i="5"/>
  <c r="PY28" i="5"/>
  <c r="PZ28" i="5"/>
  <c r="QA28" i="5"/>
  <c r="QB28" i="5"/>
  <c r="QC28" i="5"/>
  <c r="QD28" i="5"/>
  <c r="QE28" i="5"/>
  <c r="QF28" i="5"/>
  <c r="QG28" i="5"/>
  <c r="QH28" i="5"/>
  <c r="QI28" i="5"/>
  <c r="QJ28" i="5"/>
  <c r="QK28" i="5"/>
  <c r="QL28" i="5"/>
  <c r="QM28" i="5"/>
  <c r="QN28" i="5"/>
  <c r="QO28" i="5"/>
  <c r="QP28" i="5"/>
  <c r="QQ28" i="5"/>
  <c r="QR28" i="5"/>
  <c r="QS28" i="5"/>
  <c r="QT28" i="5"/>
  <c r="QU28" i="5"/>
  <c r="QV28" i="5"/>
  <c r="QW28" i="5"/>
  <c r="QX28" i="5"/>
  <c r="QY28" i="5"/>
  <c r="QZ28" i="5"/>
  <c r="RA28" i="5"/>
  <c r="RB28" i="5"/>
  <c r="RC28" i="5"/>
  <c r="RD28" i="5"/>
  <c r="RE28" i="5"/>
  <c r="RF28" i="5"/>
  <c r="RG28" i="5"/>
  <c r="RH28" i="5"/>
  <c r="RI28" i="5"/>
  <c r="RJ28" i="5"/>
  <c r="RK28" i="5"/>
  <c r="RL28" i="5"/>
  <c r="RM28" i="5"/>
  <c r="RN28" i="5"/>
  <c r="RO28" i="5"/>
  <c r="RP28" i="5"/>
  <c r="RQ28" i="5"/>
  <c r="RR28" i="5"/>
  <c r="RS28" i="5"/>
  <c r="RT28" i="5"/>
  <c r="RU28" i="5"/>
  <c r="RV28" i="5"/>
  <c r="RW28" i="5"/>
  <c r="RX28" i="5"/>
  <c r="RY28" i="5"/>
  <c r="RZ28" i="5"/>
  <c r="SA28" i="5"/>
  <c r="SB28" i="5"/>
  <c r="SC28" i="5"/>
  <c r="SD28" i="5"/>
  <c r="SE28" i="5"/>
  <c r="SF28" i="5"/>
  <c r="SG28" i="5"/>
  <c r="SH28" i="5"/>
  <c r="SI28" i="5"/>
  <c r="SJ28" i="5"/>
  <c r="SK28" i="5"/>
  <c r="SL28" i="5"/>
  <c r="SM28" i="5"/>
  <c r="SN28" i="5"/>
  <c r="SO28" i="5"/>
  <c r="SP28" i="5"/>
  <c r="SQ28" i="5"/>
  <c r="SR28" i="5"/>
  <c r="SS28" i="5"/>
  <c r="ST28" i="5"/>
  <c r="SU28" i="5"/>
  <c r="SV28" i="5"/>
  <c r="SW28" i="5"/>
  <c r="SX28" i="5"/>
  <c r="SY28" i="5"/>
  <c r="SZ28" i="5"/>
  <c r="TA28" i="5"/>
  <c r="TB28" i="5"/>
  <c r="TC28" i="5"/>
  <c r="TD28" i="5"/>
  <c r="TE28" i="5"/>
  <c r="TF28" i="5"/>
  <c r="TG28" i="5"/>
  <c r="TH28" i="5"/>
  <c r="TI28" i="5"/>
  <c r="TJ28" i="5"/>
  <c r="TK28" i="5"/>
  <c r="TL28" i="5"/>
  <c r="TM28" i="5"/>
  <c r="TN28" i="5"/>
  <c r="TO28" i="5"/>
  <c r="TP28" i="5"/>
  <c r="TQ28" i="5"/>
  <c r="TR28" i="5"/>
  <c r="TS28" i="5"/>
  <c r="TT28" i="5"/>
  <c r="TU28" i="5"/>
  <c r="TV28" i="5"/>
  <c r="TW28" i="5"/>
  <c r="TX28" i="5"/>
  <c r="TY28" i="5"/>
  <c r="TZ28" i="5"/>
  <c r="UA28" i="5"/>
  <c r="UB28" i="5"/>
  <c r="UC28" i="5"/>
  <c r="UD28" i="5"/>
  <c r="UE28" i="5"/>
  <c r="UF28" i="5"/>
  <c r="UG28" i="5"/>
  <c r="UH28" i="5"/>
  <c r="UI28" i="5"/>
  <c r="UJ28" i="5"/>
  <c r="UK28" i="5"/>
  <c r="UL28" i="5"/>
  <c r="UM28" i="5"/>
  <c r="UN28" i="5"/>
  <c r="UO28" i="5"/>
  <c r="UP28" i="5"/>
  <c r="UQ28" i="5"/>
  <c r="UR28" i="5"/>
  <c r="US28" i="5"/>
  <c r="UT28" i="5"/>
  <c r="UU28" i="5"/>
  <c r="UV28" i="5"/>
  <c r="UW28" i="5"/>
  <c r="UX28" i="5"/>
  <c r="UY28" i="5"/>
  <c r="UZ28" i="5"/>
  <c r="VA28" i="5"/>
  <c r="VB28" i="5"/>
  <c r="VC28" i="5"/>
  <c r="VD28" i="5"/>
  <c r="VE28" i="5"/>
  <c r="VF28" i="5"/>
  <c r="VG28" i="5"/>
  <c r="VH28" i="5"/>
  <c r="VI28" i="5"/>
  <c r="VJ28" i="5"/>
  <c r="VK28" i="5"/>
  <c r="VL28" i="5"/>
  <c r="VM28" i="5"/>
  <c r="VN28" i="5"/>
  <c r="VO28" i="5"/>
  <c r="VP28" i="5"/>
  <c r="VQ28" i="5"/>
  <c r="VR28" i="5"/>
  <c r="VS28" i="5"/>
  <c r="VT28" i="5"/>
  <c r="VU28" i="5"/>
  <c r="VV28" i="5"/>
  <c r="VW28" i="5"/>
  <c r="VX28" i="5"/>
  <c r="VY28" i="5"/>
  <c r="VZ28" i="5"/>
  <c r="WA28" i="5"/>
  <c r="WB28" i="5"/>
  <c r="WC28" i="5"/>
  <c r="WD28" i="5"/>
  <c r="WE28" i="5"/>
  <c r="WF28" i="5"/>
  <c r="WG28" i="5"/>
  <c r="WH28" i="5"/>
  <c r="WI28" i="5"/>
  <c r="WJ28" i="5"/>
  <c r="WK28" i="5"/>
  <c r="WL28" i="5"/>
  <c r="WM28" i="5"/>
  <c r="WN28" i="5"/>
  <c r="WO28" i="5"/>
  <c r="WP28" i="5"/>
  <c r="WQ28" i="5"/>
  <c r="WR28" i="5"/>
  <c r="WS28" i="5"/>
  <c r="WT28" i="5"/>
  <c r="WU28" i="5"/>
  <c r="WV28" i="5"/>
  <c r="WW28" i="5"/>
  <c r="WX28" i="5"/>
  <c r="WY28" i="5"/>
  <c r="WZ28" i="5"/>
  <c r="XA28" i="5"/>
  <c r="XB28" i="5"/>
  <c r="XC28" i="5"/>
  <c r="XD28" i="5"/>
  <c r="XE28" i="5"/>
  <c r="XF28" i="5"/>
  <c r="XG28" i="5"/>
  <c r="XH28" i="5"/>
  <c r="XI28" i="5"/>
  <c r="XJ28" i="5"/>
  <c r="XK28" i="5"/>
  <c r="XL28" i="5"/>
  <c r="XM28" i="5"/>
  <c r="XN28" i="5"/>
  <c r="XO28" i="5"/>
  <c r="XP28" i="5"/>
  <c r="XQ28" i="5"/>
  <c r="XR28" i="5"/>
  <c r="XS28" i="5"/>
  <c r="XT28" i="5"/>
  <c r="XU28" i="5"/>
  <c r="XV28" i="5"/>
  <c r="XW28" i="5"/>
  <c r="XX28" i="5"/>
  <c r="XY28" i="5"/>
  <c r="XZ28" i="5"/>
  <c r="YA28" i="5"/>
  <c r="YB28" i="5"/>
  <c r="YC28" i="5"/>
  <c r="YD28" i="5"/>
  <c r="YE28" i="5"/>
  <c r="YF28" i="5"/>
  <c r="YG28" i="5"/>
  <c r="YH28" i="5"/>
  <c r="YI28" i="5"/>
  <c r="YJ28" i="5"/>
  <c r="YK28" i="5"/>
  <c r="YL28" i="5"/>
  <c r="YM28" i="5"/>
  <c r="YN28" i="5"/>
  <c r="YO28" i="5"/>
  <c r="YP28" i="5"/>
  <c r="YQ28" i="5"/>
  <c r="YR28" i="5"/>
  <c r="YS28" i="5"/>
  <c r="YT28" i="5"/>
  <c r="YU28" i="5"/>
  <c r="YV28" i="5"/>
  <c r="YW28" i="5"/>
  <c r="YX28" i="5"/>
  <c r="YY28" i="5"/>
  <c r="YZ28" i="5"/>
  <c r="ZA28" i="5"/>
  <c r="ZB28" i="5"/>
  <c r="ZC28" i="5"/>
  <c r="ZD28" i="5"/>
  <c r="ZE28" i="5"/>
  <c r="ZF28" i="5"/>
  <c r="ZG28" i="5"/>
  <c r="ZH28" i="5"/>
  <c r="ZI28" i="5"/>
  <c r="ZJ28" i="5"/>
  <c r="ZK28" i="5"/>
  <c r="ZL28" i="5"/>
  <c r="ZM28" i="5"/>
  <c r="ZN28" i="5"/>
  <c r="ZO28" i="5"/>
  <c r="ZP28" i="5"/>
  <c r="ZQ28" i="5"/>
  <c r="ZR28" i="5"/>
  <c r="ZS28" i="5"/>
  <c r="ZT28" i="5"/>
  <c r="ZU28" i="5"/>
  <c r="ZV28" i="5"/>
  <c r="ZW28" i="5"/>
  <c r="ZX28" i="5"/>
  <c r="ZY28" i="5"/>
  <c r="ZZ28" i="5"/>
  <c r="AAA28" i="5"/>
  <c r="AAB28" i="5"/>
  <c r="AAC28" i="5"/>
  <c r="AAD28" i="5"/>
  <c r="AAE28" i="5"/>
  <c r="AAF28" i="5"/>
  <c r="AAG28" i="5"/>
  <c r="AAH28" i="5"/>
  <c r="AAI28" i="5"/>
  <c r="AAJ28" i="5"/>
  <c r="AAK28" i="5"/>
  <c r="AAL28" i="5"/>
  <c r="AAM28" i="5"/>
  <c r="AAN28" i="5"/>
  <c r="AAO28" i="5"/>
  <c r="AAP28" i="5"/>
  <c r="AAQ28" i="5"/>
  <c r="AAR28" i="5"/>
  <c r="AAS28" i="5"/>
  <c r="AAT28" i="5"/>
  <c r="AAU28" i="5"/>
  <c r="AAV28" i="5"/>
  <c r="AAW28" i="5"/>
  <c r="AAX28" i="5"/>
  <c r="AAY28" i="5"/>
  <c r="AAZ28" i="5"/>
  <c r="ABA28" i="5"/>
  <c r="ABB28" i="5"/>
  <c r="ABC28" i="5"/>
  <c r="ABD28" i="5"/>
  <c r="ABE28" i="5"/>
  <c r="ABF28" i="5"/>
  <c r="ABG28" i="5"/>
  <c r="ABH28" i="5"/>
  <c r="ABI28" i="5"/>
  <c r="ABJ28" i="5"/>
  <c r="ABK28" i="5"/>
  <c r="ABL28" i="5"/>
  <c r="ABM28" i="5"/>
  <c r="ABN28" i="5"/>
  <c r="ABO28" i="5"/>
  <c r="ABP28" i="5"/>
  <c r="ABQ28" i="5"/>
  <c r="ABR28" i="5"/>
  <c r="ABS28" i="5"/>
  <c r="ABT28" i="5"/>
  <c r="ABU28" i="5"/>
  <c r="ABV28" i="5"/>
  <c r="ABW28" i="5"/>
  <c r="ABX28" i="5"/>
  <c r="ABY28" i="5"/>
  <c r="ABZ28" i="5"/>
  <c r="ACA28" i="5"/>
  <c r="ACB28" i="5"/>
  <c r="ACC28" i="5"/>
  <c r="ACD28" i="5"/>
  <c r="ACE28" i="5"/>
  <c r="ACF28" i="5"/>
  <c r="ACG28" i="5"/>
  <c r="ACH28" i="5"/>
  <c r="ACI28" i="5"/>
  <c r="ACJ28" i="5"/>
  <c r="ACK28" i="5"/>
  <c r="ACL28" i="5"/>
  <c r="ACM28" i="5"/>
  <c r="ACN28" i="5"/>
  <c r="ACO28" i="5"/>
  <c r="ACP28" i="5"/>
  <c r="ACQ28" i="5"/>
  <c r="ACR28" i="5"/>
  <c r="ACS28" i="5"/>
  <c r="ACT28" i="5"/>
  <c r="ACU28" i="5"/>
  <c r="ACV28" i="5"/>
  <c r="ACW28" i="5"/>
  <c r="ACX28" i="5"/>
  <c r="ACY28" i="5"/>
  <c r="ACZ28" i="5"/>
  <c r="ADA28" i="5"/>
  <c r="ADB28" i="5"/>
  <c r="ADC28" i="5"/>
  <c r="ADD28" i="5"/>
  <c r="ADE28" i="5"/>
  <c r="ADF28" i="5"/>
  <c r="ADG28" i="5"/>
  <c r="ADH28" i="5"/>
  <c r="ADI28" i="5"/>
  <c r="ADJ28" i="5"/>
  <c r="ADK28" i="5"/>
  <c r="ADL28" i="5"/>
  <c r="ADM28" i="5"/>
  <c r="ADN28" i="5"/>
  <c r="ADO28" i="5"/>
  <c r="ADP28" i="5"/>
  <c r="ADQ28" i="5"/>
  <c r="ADR28" i="5"/>
  <c r="ADS28" i="5"/>
  <c r="ADT28" i="5"/>
  <c r="ADU28" i="5"/>
  <c r="ADV28" i="5"/>
  <c r="ADW28" i="5"/>
  <c r="ADX28" i="5"/>
  <c r="ADY28" i="5"/>
  <c r="ADZ28" i="5"/>
  <c r="AEA28" i="5"/>
  <c r="AEB28" i="5"/>
  <c r="AEC28" i="5"/>
  <c r="AED28" i="5"/>
  <c r="AEE28" i="5"/>
  <c r="AEF28" i="5"/>
  <c r="AEG28" i="5"/>
  <c r="AEH28" i="5"/>
  <c r="AEI28" i="5"/>
  <c r="AEJ28" i="5"/>
  <c r="AEK28" i="5"/>
  <c r="AEL28" i="5"/>
  <c r="AEM28" i="5"/>
  <c r="AEN28" i="5"/>
  <c r="AEO28" i="5"/>
  <c r="AEP28" i="5"/>
  <c r="AEQ28" i="5"/>
  <c r="AER28" i="5"/>
  <c r="AES28" i="5"/>
  <c r="AET28" i="5"/>
  <c r="AEU28" i="5"/>
  <c r="AEV28" i="5"/>
  <c r="AEW28" i="5"/>
  <c r="AEX28" i="5"/>
  <c r="AEY28" i="5"/>
  <c r="AEZ28" i="5"/>
  <c r="AFA28" i="5"/>
  <c r="AFB28" i="5"/>
  <c r="AFC28" i="5"/>
  <c r="AFD28" i="5"/>
  <c r="AFE28" i="5"/>
  <c r="AFF28" i="5"/>
  <c r="AFG28" i="5"/>
  <c r="AFH28" i="5"/>
  <c r="AFI28" i="5"/>
  <c r="AFJ28" i="5"/>
  <c r="AFK28" i="5"/>
  <c r="AFL28" i="5"/>
  <c r="AFM28" i="5"/>
  <c r="AFN28" i="5"/>
  <c r="AFO28" i="5"/>
  <c r="AFP28" i="5"/>
  <c r="AFQ28" i="5"/>
  <c r="AFR28" i="5"/>
  <c r="AFS28" i="5"/>
  <c r="AFT28" i="5"/>
  <c r="AFU28" i="5"/>
  <c r="AFV28" i="5"/>
  <c r="AFW28" i="5"/>
  <c r="AFX28" i="5"/>
  <c r="AFY28" i="5"/>
  <c r="AFZ28" i="5"/>
  <c r="AGA28" i="5"/>
  <c r="AGB28" i="5"/>
  <c r="AGC28" i="5"/>
  <c r="AGD28" i="5"/>
  <c r="AGE28" i="5"/>
  <c r="AGF28" i="5"/>
  <c r="AGG28" i="5"/>
  <c r="AGH28" i="5"/>
  <c r="AGI28" i="5"/>
  <c r="AGJ28" i="5"/>
  <c r="AGK28" i="5"/>
  <c r="AGL28" i="5"/>
  <c r="AGM28" i="5"/>
  <c r="AGN28" i="5"/>
  <c r="AGO28" i="5"/>
  <c r="AGP28" i="5"/>
  <c r="AGQ28" i="5"/>
  <c r="AGR28" i="5"/>
  <c r="AGS28" i="5"/>
  <c r="AGT28" i="5"/>
  <c r="AGU28" i="5"/>
  <c r="AGV28" i="5"/>
  <c r="AGW28" i="5"/>
  <c r="AGX28" i="5"/>
  <c r="AGY28" i="5"/>
  <c r="AGZ28" i="5"/>
  <c r="AHA28" i="5"/>
  <c r="AHB28" i="5"/>
  <c r="AHC28" i="5"/>
  <c r="AHD28" i="5"/>
  <c r="AHE28" i="5"/>
  <c r="AHF28" i="5"/>
  <c r="AHG28" i="5"/>
  <c r="AHH28" i="5"/>
  <c r="AHI28" i="5"/>
  <c r="AHJ28" i="5"/>
  <c r="AHK28" i="5"/>
  <c r="AHL28" i="5"/>
  <c r="AHM28" i="5"/>
  <c r="AHN28" i="5"/>
  <c r="AHO28" i="5"/>
  <c r="AHP28" i="5"/>
  <c r="AHQ28" i="5"/>
  <c r="AHR28" i="5"/>
  <c r="AHS28" i="5"/>
  <c r="AHT28" i="5"/>
  <c r="AHU28" i="5"/>
  <c r="AHV28" i="5"/>
  <c r="AHW28" i="5"/>
  <c r="AHX28" i="5"/>
  <c r="AHY28" i="5"/>
  <c r="AHZ28" i="5"/>
  <c r="AIA28" i="5"/>
  <c r="AIB28" i="5"/>
  <c r="AIC28" i="5"/>
  <c r="AID28" i="5"/>
  <c r="AIE28" i="5"/>
  <c r="AIF28" i="5"/>
  <c r="AIG28" i="5"/>
  <c r="AIH28" i="5"/>
  <c r="AII28" i="5"/>
  <c r="AIJ28" i="5"/>
  <c r="AIK28" i="5"/>
  <c r="AIL28" i="5"/>
  <c r="AIM28" i="5"/>
  <c r="AIN28" i="5"/>
  <c r="AIO28" i="5"/>
  <c r="AIP28" i="5"/>
  <c r="AIQ28" i="5"/>
  <c r="AIR28" i="5"/>
  <c r="AIS28" i="5"/>
  <c r="AIT28" i="5"/>
  <c r="AIU28" i="5"/>
  <c r="AIV28" i="5"/>
  <c r="AIW28" i="5"/>
  <c r="AIX28" i="5"/>
  <c r="AIY28" i="5"/>
  <c r="AIZ28" i="5"/>
  <c r="AJA28" i="5"/>
  <c r="AJB28" i="5"/>
  <c r="AJC28" i="5"/>
  <c r="AJD28" i="5"/>
  <c r="AJE28" i="5"/>
  <c r="AJF28" i="5"/>
  <c r="AJG28" i="5"/>
  <c r="AJH28" i="5"/>
  <c r="AJI28" i="5"/>
  <c r="AJJ28" i="5"/>
  <c r="AJK28" i="5"/>
  <c r="AJL28" i="5"/>
  <c r="AJM28" i="5"/>
  <c r="AJN28" i="5"/>
  <c r="AJO28" i="5"/>
  <c r="AJP28" i="5"/>
  <c r="AJQ28" i="5"/>
  <c r="AJR28" i="5"/>
  <c r="AJS28" i="5"/>
  <c r="AJT28" i="5"/>
  <c r="AJU28" i="5"/>
  <c r="AJV28" i="5"/>
  <c r="AJW28" i="5"/>
  <c r="AJX28" i="5"/>
  <c r="AJY28" i="5"/>
  <c r="AJZ28" i="5"/>
  <c r="AKA28" i="5"/>
  <c r="AKB28" i="5"/>
  <c r="AKC28" i="5"/>
  <c r="AKD28" i="5"/>
  <c r="AKE28" i="5"/>
  <c r="AKF28" i="5"/>
  <c r="AKG28" i="5"/>
  <c r="AKH28" i="5"/>
  <c r="AKI28" i="5"/>
  <c r="AKJ28" i="5"/>
  <c r="AKK28" i="5"/>
  <c r="AKL28" i="5"/>
  <c r="AKM28" i="5"/>
  <c r="AKN28" i="5"/>
  <c r="AKO28" i="5"/>
  <c r="AKP28" i="5"/>
  <c r="AKQ28" i="5"/>
  <c r="AKR28" i="5"/>
  <c r="AKS28" i="5"/>
  <c r="AKT28" i="5"/>
  <c r="AKU28" i="5"/>
  <c r="AKV28" i="5"/>
  <c r="AKW28" i="5"/>
  <c r="AKX28" i="5"/>
  <c r="AKY28" i="5"/>
  <c r="AKZ28" i="5"/>
  <c r="ALA28" i="5"/>
  <c r="ALB28" i="5"/>
  <c r="ALC28" i="5"/>
  <c r="ALD28" i="5"/>
  <c r="ALE28" i="5"/>
  <c r="ALF28" i="5"/>
  <c r="ALG28" i="5"/>
  <c r="ALH28" i="5"/>
  <c r="ALI28" i="5"/>
  <c r="ALJ28" i="5"/>
  <c r="ALK28" i="5"/>
  <c r="ALL28" i="5"/>
  <c r="ALM28" i="5"/>
  <c r="ALN28" i="5"/>
  <c r="ALO28" i="5"/>
  <c r="ALP28" i="5"/>
  <c r="ALQ28" i="5"/>
  <c r="ALR28" i="5"/>
  <c r="ALS28" i="5"/>
  <c r="ALT28" i="5"/>
  <c r="ALU28" i="5"/>
  <c r="ALV28" i="5"/>
  <c r="ALW28" i="5"/>
  <c r="ALX28" i="5"/>
  <c r="ALY28" i="5"/>
  <c r="ALZ28" i="5"/>
  <c r="AMA28" i="5"/>
  <c r="AMB28" i="5"/>
  <c r="AMC28" i="5"/>
  <c r="AMD28" i="5"/>
  <c r="AME28" i="5"/>
  <c r="AMF28" i="5"/>
  <c r="AMG28" i="5"/>
  <c r="AMH28" i="5"/>
  <c r="AMI28" i="5"/>
  <c r="AMJ28" i="5"/>
  <c r="AMK28" i="5"/>
  <c r="AML28" i="5"/>
  <c r="AMM28" i="5"/>
  <c r="AMN28" i="5"/>
  <c r="AMO28" i="5"/>
  <c r="AMP28" i="5"/>
  <c r="AMQ28" i="5"/>
  <c r="AMR28" i="5"/>
  <c r="AMS28" i="5"/>
  <c r="AMT28" i="5"/>
  <c r="AMU28" i="5"/>
  <c r="AMV28" i="5"/>
  <c r="AMW28" i="5"/>
  <c r="AMX28" i="5"/>
  <c r="AMY28" i="5"/>
  <c r="AMZ28" i="5"/>
  <c r="ANA28" i="5"/>
  <c r="ANB28" i="5"/>
  <c r="ANC28" i="5"/>
  <c r="AND28" i="5"/>
  <c r="ANE28" i="5"/>
  <c r="ANF28" i="5"/>
  <c r="ANG28" i="5"/>
  <c r="ANH28" i="5"/>
  <c r="ANI28" i="5"/>
  <c r="ANJ28" i="5"/>
  <c r="ANK28" i="5"/>
  <c r="ANL28" i="5"/>
  <c r="ANM28" i="5"/>
  <c r="ANN28" i="5"/>
  <c r="ANO28" i="5"/>
  <c r="ANP28" i="5"/>
  <c r="ANQ28" i="5"/>
  <c r="ANR28" i="5"/>
  <c r="ANS28" i="5"/>
  <c r="ANT28" i="5"/>
  <c r="ANU28" i="5"/>
  <c r="ANV28" i="5"/>
  <c r="ANW28" i="5"/>
  <c r="ANX28" i="5"/>
  <c r="ANY28" i="5"/>
  <c r="ANZ28" i="5"/>
  <c r="AOA28" i="5"/>
  <c r="AOB28" i="5"/>
  <c r="AOC28" i="5"/>
  <c r="AOD28" i="5"/>
  <c r="AOE28" i="5"/>
  <c r="AOF28" i="5"/>
  <c r="AOG28" i="5"/>
  <c r="AOH28" i="5"/>
  <c r="AOI28" i="5"/>
  <c r="AOJ28" i="5"/>
  <c r="AOK28" i="5"/>
  <c r="AOL28" i="5"/>
  <c r="AOM28" i="5"/>
  <c r="AON28" i="5"/>
  <c r="AOO28" i="5"/>
  <c r="AOP28" i="5"/>
  <c r="AOQ28" i="5"/>
  <c r="AOR28" i="5"/>
  <c r="AOS28" i="5"/>
  <c r="AOT28" i="5"/>
  <c r="AOU28" i="5"/>
  <c r="AOV28" i="5"/>
  <c r="AOW28" i="5"/>
  <c r="AOX28" i="5"/>
  <c r="AOY28" i="5"/>
  <c r="AOZ28" i="5"/>
  <c r="APA28" i="5"/>
  <c r="APB28" i="5"/>
  <c r="APC28" i="5"/>
  <c r="APD28" i="5"/>
  <c r="APE28" i="5"/>
  <c r="APF28" i="5"/>
  <c r="APG28" i="5"/>
  <c r="APH28" i="5"/>
  <c r="API28" i="5"/>
  <c r="APJ28" i="5"/>
  <c r="APK28" i="5"/>
  <c r="APL28" i="5"/>
  <c r="APM28" i="5"/>
  <c r="APN28" i="5"/>
  <c r="APO28" i="5"/>
  <c r="APP28" i="5"/>
  <c r="APQ28" i="5"/>
  <c r="APR28" i="5"/>
  <c r="APS28" i="5"/>
  <c r="APT28" i="5"/>
  <c r="APU28" i="5"/>
  <c r="APV28" i="5"/>
  <c r="APW28" i="5"/>
  <c r="APX28" i="5"/>
  <c r="APY28" i="5"/>
  <c r="APZ28" i="5"/>
  <c r="AQA28" i="5"/>
  <c r="AQB28" i="5"/>
  <c r="AQC28" i="5"/>
  <c r="AQD28" i="5"/>
  <c r="AQE28" i="5"/>
  <c r="AQF28" i="5"/>
  <c r="AQG28" i="5"/>
  <c r="AQH28" i="5"/>
  <c r="AQI28" i="5"/>
  <c r="AQJ28" i="5"/>
  <c r="AQK28" i="5"/>
  <c r="AQL28" i="5"/>
  <c r="AQM28" i="5"/>
  <c r="AQN28" i="5"/>
  <c r="AQO28" i="5"/>
  <c r="AQP28" i="5"/>
  <c r="AQQ28" i="5"/>
  <c r="AQR28" i="5"/>
  <c r="AQS28" i="5"/>
  <c r="AQT28" i="5"/>
  <c r="AQU28" i="5"/>
  <c r="AQV28" i="5"/>
  <c r="AQW28" i="5"/>
  <c r="AQX28" i="5"/>
  <c r="AQY28" i="5"/>
  <c r="AQZ28" i="5"/>
  <c r="ARA28" i="5"/>
  <c r="ARB28" i="5"/>
  <c r="ARC28" i="5"/>
  <c r="ARD28" i="5"/>
  <c r="ARE28" i="5"/>
  <c r="ARF28" i="5"/>
  <c r="ARG28" i="5"/>
  <c r="ARH28" i="5"/>
  <c r="ARI28" i="5"/>
  <c r="ARJ28" i="5"/>
  <c r="ARK28" i="5"/>
  <c r="ARL28" i="5"/>
  <c r="ARM28" i="5"/>
  <c r="ARN28" i="5"/>
  <c r="ARO28" i="5"/>
  <c r="ARP28" i="5"/>
  <c r="ARQ28" i="5"/>
  <c r="ARR28" i="5"/>
  <c r="ARS28" i="5"/>
  <c r="ART28" i="5"/>
  <c r="ARU28" i="5"/>
  <c r="ARV28" i="5"/>
  <c r="ARW28" i="5"/>
  <c r="ARX28" i="5"/>
  <c r="ARY28" i="5"/>
  <c r="ARZ28" i="5"/>
  <c r="ASA28" i="5"/>
  <c r="ASB28" i="5"/>
  <c r="ASC28" i="5"/>
  <c r="ASD28" i="5"/>
  <c r="ASE28" i="5"/>
  <c r="ASF28" i="5"/>
  <c r="ASG28" i="5"/>
  <c r="ASH28" i="5"/>
  <c r="ASI28" i="5"/>
  <c r="ASJ28" i="5"/>
  <c r="ASK28" i="5"/>
  <c r="ASL28" i="5"/>
  <c r="ASM28" i="5"/>
  <c r="ASN28" i="5"/>
  <c r="ASO28" i="5"/>
  <c r="ASP28" i="5"/>
  <c r="ASQ28" i="5"/>
  <c r="ASR28" i="5"/>
  <c r="ASS28" i="5"/>
  <c r="AST28" i="5"/>
  <c r="ASU28" i="5"/>
  <c r="ASV28" i="5"/>
  <c r="ASW28" i="5"/>
  <c r="ASX28" i="5"/>
  <c r="ASY28" i="5"/>
  <c r="ASZ28" i="5"/>
  <c r="ATA28" i="5"/>
  <c r="ATB28" i="5"/>
  <c r="ATC28" i="5"/>
  <c r="ATD28" i="5"/>
  <c r="ATE28" i="5"/>
  <c r="ATF28" i="5"/>
  <c r="ATG28" i="5"/>
  <c r="ATH28" i="5"/>
  <c r="ATI28" i="5"/>
  <c r="ATJ28" i="5"/>
  <c r="ATK28" i="5"/>
  <c r="ATL28" i="5"/>
  <c r="ATM28" i="5"/>
  <c r="ATN28" i="5"/>
  <c r="ATO28" i="5"/>
  <c r="ATP28" i="5"/>
  <c r="ATQ28" i="5"/>
  <c r="ATR28" i="5"/>
  <c r="ATS28" i="5"/>
  <c r="ATT28" i="5"/>
  <c r="ATU28" i="5"/>
  <c r="ATV28" i="5"/>
  <c r="ATW28" i="5"/>
  <c r="ATX28" i="5"/>
  <c r="ATY28" i="5"/>
  <c r="ATZ28" i="5"/>
  <c r="AUA28" i="5"/>
  <c r="AUB28" i="5"/>
  <c r="AUC28" i="5"/>
  <c r="AUD28" i="5"/>
  <c r="AUE28" i="5"/>
  <c r="AUF28" i="5"/>
  <c r="AUG28" i="5"/>
  <c r="AUH28" i="5"/>
  <c r="AUI28" i="5"/>
  <c r="AUJ28" i="5"/>
  <c r="AUK28" i="5"/>
  <c r="AUL28" i="5"/>
  <c r="AUM28" i="5"/>
  <c r="AUN28" i="5"/>
  <c r="AUO28" i="5"/>
  <c r="AUP28" i="5"/>
  <c r="AUQ28" i="5"/>
  <c r="AUR28" i="5"/>
  <c r="AUS28" i="5"/>
  <c r="AUT28" i="5"/>
  <c r="AUU28" i="5"/>
  <c r="AUV28" i="5"/>
  <c r="AUW28" i="5"/>
  <c r="AUX28" i="5"/>
  <c r="AUY28" i="5"/>
  <c r="AUZ28" i="5"/>
  <c r="AVA28" i="5"/>
  <c r="AVB28" i="5"/>
  <c r="AVC28" i="5"/>
  <c r="AVD28" i="5"/>
  <c r="AVE28" i="5"/>
  <c r="AVF28" i="5"/>
  <c r="AVG28" i="5"/>
  <c r="AVH28" i="5"/>
  <c r="AVI28" i="5"/>
  <c r="AVJ28" i="5"/>
  <c r="AVK28" i="5"/>
  <c r="AVL28" i="5"/>
  <c r="AVM28" i="5"/>
  <c r="AVN28" i="5"/>
  <c r="AVO28" i="5"/>
  <c r="AVP28" i="5"/>
  <c r="AVQ28" i="5"/>
  <c r="AVR28" i="5"/>
  <c r="AVS28" i="5"/>
  <c r="AVT28" i="5"/>
  <c r="AVU28" i="5"/>
  <c r="AVV28" i="5"/>
  <c r="AVW28" i="5"/>
  <c r="AVX28" i="5"/>
  <c r="AVY28" i="5"/>
  <c r="AVZ28" i="5"/>
  <c r="AWA28" i="5"/>
  <c r="AWB28" i="5"/>
  <c r="AWC28" i="5"/>
  <c r="AWD28" i="5"/>
  <c r="AWE28" i="5"/>
  <c r="AWF28" i="5"/>
  <c r="AWG28" i="5"/>
  <c r="AWH28" i="5"/>
  <c r="AWI28" i="5"/>
  <c r="AWJ28" i="5"/>
  <c r="AWK28" i="5"/>
  <c r="AWL28" i="5"/>
  <c r="AWM28" i="5"/>
  <c r="AWN28" i="5"/>
  <c r="AWO28" i="5"/>
  <c r="AWP28" i="5"/>
  <c r="AWQ28" i="5"/>
  <c r="AWR28" i="5"/>
  <c r="AWS28" i="5"/>
  <c r="AWT28" i="5"/>
  <c r="AWU28" i="5"/>
  <c r="AWV28" i="5"/>
  <c r="AWW28" i="5"/>
  <c r="AWX28" i="5"/>
  <c r="AWY28" i="5"/>
  <c r="AWZ28" i="5"/>
  <c r="AXA28" i="5"/>
  <c r="AXB28" i="5"/>
  <c r="AXC28" i="5"/>
  <c r="AXD28" i="5"/>
  <c r="AXE28" i="5"/>
  <c r="AXF28" i="5"/>
  <c r="AXG28" i="5"/>
  <c r="AXH28" i="5"/>
  <c r="AXI28" i="5"/>
  <c r="AXJ28" i="5"/>
  <c r="AXK28" i="5"/>
  <c r="AXL28" i="5"/>
  <c r="AXM28" i="5"/>
  <c r="AXN28" i="5"/>
  <c r="AXO28" i="5"/>
  <c r="AXP28" i="5"/>
  <c r="AXQ28" i="5"/>
  <c r="AXR28" i="5"/>
  <c r="AXS28" i="5"/>
  <c r="AXT28" i="5"/>
  <c r="AXU28" i="5"/>
  <c r="AXV28" i="5"/>
  <c r="AXW28" i="5"/>
  <c r="AXX28" i="5"/>
  <c r="AXY28" i="5"/>
  <c r="AXZ28" i="5"/>
  <c r="AYA28" i="5"/>
  <c r="AYB28" i="5"/>
  <c r="AYC28" i="5"/>
  <c r="AYD28" i="5"/>
  <c r="AYE28" i="5"/>
  <c r="AYF28" i="5"/>
  <c r="AYG28" i="5"/>
  <c r="AYH28" i="5"/>
  <c r="AYI28" i="5"/>
  <c r="AYJ28" i="5"/>
  <c r="AYK28" i="5"/>
  <c r="AYL28" i="5"/>
  <c r="AYM28" i="5"/>
  <c r="AYN28" i="5"/>
  <c r="AYO28" i="5"/>
  <c r="AYP28" i="5"/>
  <c r="AYQ28" i="5"/>
  <c r="AYR28" i="5"/>
  <c r="AYS28" i="5"/>
  <c r="AYT28" i="5"/>
  <c r="AYU28" i="5"/>
  <c r="AYV28" i="5"/>
  <c r="AYW28" i="5"/>
  <c r="AYX28" i="5"/>
  <c r="AYY28" i="5"/>
  <c r="AYZ28" i="5"/>
  <c r="AZA28" i="5"/>
  <c r="AZB28" i="5"/>
  <c r="AZC28" i="5"/>
  <c r="AZD28" i="5"/>
  <c r="AZE28" i="5"/>
  <c r="AZF28" i="5"/>
  <c r="AZG28" i="5"/>
  <c r="AZH28" i="5"/>
  <c r="AZI28" i="5"/>
  <c r="AZJ28" i="5"/>
  <c r="AZK28" i="5"/>
  <c r="AZL28" i="5"/>
  <c r="AZM28" i="5"/>
  <c r="AZN28" i="5"/>
  <c r="AZO28" i="5"/>
  <c r="AZP28" i="5"/>
  <c r="AZQ28" i="5"/>
  <c r="AZR28" i="5"/>
  <c r="AZS28" i="5"/>
  <c r="AZT28" i="5"/>
  <c r="AZU28" i="5"/>
  <c r="AZV28" i="5"/>
  <c r="AZW28" i="5"/>
  <c r="AZX28" i="5"/>
  <c r="AZY28" i="5"/>
  <c r="AZZ28" i="5"/>
  <c r="BAA28" i="5"/>
  <c r="BAB28" i="5"/>
  <c r="BAC28" i="5"/>
  <c r="BAD28" i="5"/>
  <c r="BAE28" i="5"/>
  <c r="BAF28" i="5"/>
  <c r="BAG28" i="5"/>
  <c r="BAH28" i="5"/>
  <c r="BAI28" i="5"/>
  <c r="BAJ28" i="5"/>
  <c r="BAK28" i="5"/>
  <c r="BAL28" i="5"/>
  <c r="BAM28" i="5"/>
  <c r="BAN28" i="5"/>
  <c r="BAO28" i="5"/>
  <c r="BAP28" i="5"/>
  <c r="BAQ28" i="5"/>
  <c r="BAR28" i="5"/>
  <c r="BAS28" i="5"/>
  <c r="BAT28" i="5"/>
  <c r="BAU28" i="5"/>
  <c r="BAV28" i="5"/>
  <c r="BAW28" i="5"/>
  <c r="BAX28" i="5"/>
  <c r="BAY28" i="5"/>
  <c r="BAZ28" i="5"/>
  <c r="BBA28" i="5"/>
  <c r="BBB28" i="5"/>
  <c r="BBC28" i="5"/>
  <c r="BBD28" i="5"/>
  <c r="BBE28" i="5"/>
  <c r="BBF28" i="5"/>
  <c r="BBG28" i="5"/>
  <c r="BBH28" i="5"/>
  <c r="BBI28" i="5"/>
  <c r="BBJ28" i="5"/>
  <c r="BBK28" i="5"/>
  <c r="BBL28" i="5"/>
  <c r="BBM28" i="5"/>
  <c r="BBN28" i="5"/>
  <c r="BBO28" i="5"/>
  <c r="BBP28" i="5"/>
  <c r="BBQ28" i="5"/>
  <c r="BBR28" i="5"/>
  <c r="BBS28" i="5"/>
  <c r="BBT28" i="5"/>
  <c r="BBU28" i="5"/>
  <c r="BBV28" i="5"/>
  <c r="BBW28" i="5"/>
  <c r="BBX28" i="5"/>
  <c r="BBY28" i="5"/>
  <c r="BBZ28" i="5"/>
  <c r="BCA28" i="5"/>
  <c r="BCB28" i="5"/>
  <c r="BCC28" i="5"/>
  <c r="BCD28" i="5"/>
  <c r="BCE28" i="5"/>
  <c r="BCF28" i="5"/>
  <c r="BCG28" i="5"/>
  <c r="BCH28" i="5"/>
  <c r="BCI28" i="5"/>
  <c r="BCJ28" i="5"/>
  <c r="BCK28" i="5"/>
  <c r="BCL28" i="5"/>
  <c r="BCM28" i="5"/>
  <c r="BCN28" i="5"/>
  <c r="BCO28" i="5"/>
  <c r="BCP28" i="5"/>
  <c r="BCQ28" i="5"/>
  <c r="BCR28" i="5"/>
  <c r="BCS28" i="5"/>
  <c r="BCT28" i="5"/>
  <c r="BCU28" i="5"/>
  <c r="BCV28" i="5"/>
  <c r="BCW28" i="5"/>
  <c r="BCX28" i="5"/>
  <c r="BCY28" i="5"/>
  <c r="BCZ28" i="5"/>
  <c r="BDA28" i="5"/>
  <c r="BDB28" i="5"/>
  <c r="BDC28" i="5"/>
  <c r="BDD28" i="5"/>
  <c r="BDE28" i="5"/>
  <c r="BDF28" i="5"/>
  <c r="BDG28" i="5"/>
  <c r="BDH28" i="5"/>
  <c r="BDI28" i="5"/>
  <c r="BDJ28" i="5"/>
  <c r="BDK28" i="5"/>
  <c r="BDL28" i="5"/>
  <c r="BDM28" i="5"/>
  <c r="BDN28" i="5"/>
  <c r="BDO28" i="5"/>
  <c r="BDP28" i="5"/>
  <c r="BDQ28" i="5"/>
  <c r="BDR28" i="5"/>
  <c r="BDS28" i="5"/>
  <c r="BDT28" i="5"/>
  <c r="BDU28" i="5"/>
  <c r="BDV28" i="5"/>
  <c r="BDW28" i="5"/>
  <c r="BDX28" i="5"/>
  <c r="BDY28" i="5"/>
  <c r="BDZ28" i="5"/>
  <c r="BEA28" i="5"/>
  <c r="BEB28" i="5"/>
  <c r="BEC28" i="5"/>
  <c r="BED28" i="5"/>
  <c r="BEE28" i="5"/>
  <c r="BEF28" i="5"/>
  <c r="BEG28" i="5"/>
  <c r="BEH28" i="5"/>
  <c r="BEI28" i="5"/>
  <c r="BEJ28" i="5"/>
  <c r="BEK28" i="5"/>
  <c r="BEL28" i="5"/>
  <c r="BEM28" i="5"/>
  <c r="BEN28" i="5"/>
  <c r="BEO28" i="5"/>
  <c r="BEP28" i="5"/>
  <c r="BEQ28" i="5"/>
  <c r="BER28" i="5"/>
  <c r="BES28" i="5"/>
  <c r="BET28" i="5"/>
  <c r="BEU28" i="5"/>
  <c r="BEV28" i="5"/>
  <c r="BEW28" i="5"/>
  <c r="BEX28" i="5"/>
  <c r="BEY28" i="5"/>
  <c r="BEZ28" i="5"/>
  <c r="BFA28" i="5"/>
  <c r="BFB28" i="5"/>
  <c r="BFC28" i="5"/>
  <c r="BFD28" i="5"/>
  <c r="BFE28" i="5"/>
  <c r="BFF28" i="5"/>
  <c r="BFG28" i="5"/>
  <c r="BFH28" i="5"/>
  <c r="BFI28" i="5"/>
  <c r="BFJ28" i="5"/>
  <c r="BFK28" i="5"/>
  <c r="BFL28" i="5"/>
  <c r="BFM28" i="5"/>
  <c r="BFN28" i="5"/>
  <c r="BFO28" i="5"/>
  <c r="BFP28" i="5"/>
  <c r="BFQ28" i="5"/>
  <c r="BFR28" i="5"/>
  <c r="BFS28" i="5"/>
  <c r="BFT28" i="5"/>
  <c r="BFU28" i="5"/>
  <c r="BFV28" i="5"/>
  <c r="BFW28" i="5"/>
  <c r="BFX28" i="5"/>
  <c r="BFY28" i="5"/>
  <c r="BFZ28" i="5"/>
  <c r="BGA28" i="5"/>
  <c r="BGB28" i="5"/>
  <c r="BGC28" i="5"/>
  <c r="BGD28" i="5"/>
  <c r="BGE28" i="5"/>
  <c r="BGF28" i="5"/>
  <c r="BGG28" i="5"/>
  <c r="BGH28" i="5"/>
  <c r="BGI28" i="5"/>
  <c r="BGJ28" i="5"/>
  <c r="BGK28" i="5"/>
  <c r="BGL28" i="5"/>
  <c r="BGM28" i="5"/>
  <c r="BGN28" i="5"/>
  <c r="BGO28" i="5"/>
  <c r="BGP28" i="5"/>
  <c r="BGQ28" i="5"/>
  <c r="BGR28" i="5"/>
  <c r="BGS28" i="5"/>
  <c r="BGT28" i="5"/>
  <c r="BGU28" i="5"/>
  <c r="BGV28" i="5"/>
  <c r="BGW28" i="5"/>
  <c r="BGX28" i="5"/>
  <c r="BGY28" i="5"/>
  <c r="BGZ28" i="5"/>
  <c r="BHA28" i="5"/>
  <c r="BHB28" i="5"/>
  <c r="BHC28" i="5"/>
  <c r="BHD28" i="5"/>
  <c r="BHE28" i="5"/>
  <c r="BHF28" i="5"/>
  <c r="BHG28" i="5"/>
  <c r="BHH28" i="5"/>
  <c r="BHI28" i="5"/>
  <c r="BHJ28" i="5"/>
  <c r="BHK28" i="5"/>
  <c r="BHL28" i="5"/>
  <c r="BHM28" i="5"/>
  <c r="BHN28" i="5"/>
  <c r="BHO28" i="5"/>
  <c r="BHP28" i="5"/>
  <c r="BHQ28" i="5"/>
  <c r="BHR28" i="5"/>
  <c r="BHS28" i="5"/>
  <c r="BHT28" i="5"/>
  <c r="BHU28" i="5"/>
  <c r="BHV28" i="5"/>
  <c r="BHW28" i="5"/>
  <c r="BHX28" i="5"/>
  <c r="BHY28" i="5"/>
  <c r="BHZ28" i="5"/>
  <c r="BIA28" i="5"/>
  <c r="BIB28" i="5"/>
  <c r="BIC28" i="5"/>
  <c r="BID28" i="5"/>
  <c r="BIE28" i="5"/>
  <c r="BIF28" i="5"/>
  <c r="BIG28" i="5"/>
  <c r="BIH28" i="5"/>
  <c r="BII28" i="5"/>
  <c r="BIJ28" i="5"/>
  <c r="BIK28" i="5"/>
  <c r="BIL28" i="5"/>
  <c r="BIM28" i="5"/>
  <c r="BIN28" i="5"/>
  <c r="BIO28" i="5"/>
  <c r="BIP28" i="5"/>
  <c r="BIQ28" i="5"/>
  <c r="BIR28" i="5"/>
  <c r="BIS28" i="5"/>
  <c r="BIT28" i="5"/>
  <c r="BIU28" i="5"/>
  <c r="BIV28" i="5"/>
  <c r="BIW28" i="5"/>
  <c r="BIX28" i="5"/>
  <c r="BIY28" i="5"/>
  <c r="BIZ28" i="5"/>
  <c r="BJA28" i="5"/>
  <c r="BJB28" i="5"/>
  <c r="BJC28" i="5"/>
  <c r="BJD28" i="5"/>
  <c r="BJE28" i="5"/>
  <c r="BJF28" i="5"/>
  <c r="BJG28" i="5"/>
  <c r="BJH28" i="5"/>
  <c r="BJI28" i="5"/>
  <c r="BJJ28" i="5"/>
  <c r="BJK28" i="5"/>
  <c r="BJL28" i="5"/>
  <c r="BJM28" i="5"/>
  <c r="BJN28" i="5"/>
  <c r="BJO28" i="5"/>
  <c r="BJP28" i="5"/>
  <c r="BJQ28" i="5"/>
  <c r="BJR28" i="5"/>
  <c r="BJS28" i="5"/>
  <c r="BJT28" i="5"/>
  <c r="BJU28" i="5"/>
  <c r="BJV28" i="5"/>
  <c r="BJW28" i="5"/>
  <c r="BJX28" i="5"/>
  <c r="BJY28" i="5"/>
  <c r="BJZ28" i="5"/>
  <c r="BKA28" i="5"/>
  <c r="BKB28" i="5"/>
  <c r="BKC28" i="5"/>
  <c r="BKD28" i="5"/>
  <c r="BKE28" i="5"/>
  <c r="BKF28" i="5"/>
  <c r="BKG28" i="5"/>
  <c r="BKH28" i="5"/>
  <c r="BKI28" i="5"/>
  <c r="BKJ28" i="5"/>
  <c r="BKK28" i="5"/>
  <c r="BKL28" i="5"/>
  <c r="BKM28" i="5"/>
  <c r="BKN28" i="5"/>
  <c r="BKO28" i="5"/>
  <c r="BKP28" i="5"/>
  <c r="BKQ28" i="5"/>
  <c r="BKR28" i="5"/>
  <c r="BKS28" i="5"/>
  <c r="BKT28" i="5"/>
  <c r="BKU28" i="5"/>
  <c r="BKV28" i="5"/>
  <c r="BKW28" i="5"/>
  <c r="BKX28" i="5"/>
  <c r="BKY28" i="5"/>
  <c r="BKZ28" i="5"/>
  <c r="BLA28" i="5"/>
  <c r="BLB28" i="5"/>
  <c r="BLC28" i="5"/>
  <c r="BLD28" i="5"/>
  <c r="BLE28" i="5"/>
  <c r="BLF28" i="5"/>
  <c r="BLG28" i="5"/>
  <c r="BLH28" i="5"/>
  <c r="BLI28" i="5"/>
  <c r="BLJ28" i="5"/>
  <c r="BLK28" i="5"/>
  <c r="BLL28" i="5"/>
  <c r="BLM28" i="5"/>
  <c r="BLN28" i="5"/>
  <c r="BLO28" i="5"/>
  <c r="BLP28" i="5"/>
  <c r="BLQ28" i="5"/>
  <c r="BLR28" i="5"/>
  <c r="BLS28" i="5"/>
  <c r="BLT28" i="5"/>
  <c r="BLU28" i="5"/>
  <c r="BLV28" i="5"/>
  <c r="BLW28" i="5"/>
  <c r="BLX28" i="5"/>
  <c r="BLY28" i="5"/>
  <c r="BLZ28" i="5"/>
  <c r="BMA28" i="5"/>
  <c r="BMB28" i="5"/>
  <c r="BMC28" i="5"/>
  <c r="BMD28" i="5"/>
  <c r="BME28" i="5"/>
  <c r="BMF28" i="5"/>
  <c r="BMG28" i="5"/>
  <c r="BMH28" i="5"/>
  <c r="BMI28" i="5"/>
  <c r="BMJ28" i="5"/>
  <c r="BMK28" i="5"/>
  <c r="BML28" i="5"/>
  <c r="BMM28" i="5"/>
  <c r="BMN28" i="5"/>
  <c r="BMO28" i="5"/>
  <c r="BMP28" i="5"/>
  <c r="BMQ28" i="5"/>
  <c r="BMR28" i="5"/>
  <c r="BMS28" i="5"/>
  <c r="BMT28" i="5"/>
  <c r="BMU28" i="5"/>
  <c r="BMV28" i="5"/>
  <c r="BMW28" i="5"/>
  <c r="BMX28" i="5"/>
  <c r="BMY28" i="5"/>
  <c r="BMZ28" i="5"/>
  <c r="BNA28" i="5"/>
  <c r="BNB28" i="5"/>
  <c r="BNC28" i="5"/>
  <c r="BND28" i="5"/>
  <c r="BNE28" i="5"/>
  <c r="BNF28" i="5"/>
  <c r="BNG28" i="5"/>
  <c r="BNH28" i="5"/>
  <c r="BNI28" i="5"/>
  <c r="BNJ28" i="5"/>
  <c r="BNK28" i="5"/>
  <c r="BNL28" i="5"/>
  <c r="BNM28" i="5"/>
  <c r="BNN28" i="5"/>
  <c r="BNO28" i="5"/>
  <c r="BNP28" i="5"/>
  <c r="BNQ28" i="5"/>
  <c r="BNR28" i="5"/>
  <c r="BNS28" i="5"/>
  <c r="BNT28" i="5"/>
  <c r="BNU28" i="5"/>
  <c r="BNV28" i="5"/>
  <c r="BNW28" i="5"/>
  <c r="BNX28" i="5"/>
  <c r="BNY28" i="5"/>
  <c r="BNZ28" i="5"/>
  <c r="BOA28" i="5"/>
  <c r="BOB28" i="5"/>
  <c r="BOC28" i="5"/>
  <c r="BOD28" i="5"/>
  <c r="BOE28" i="5"/>
  <c r="BOF28" i="5"/>
  <c r="BOG28" i="5"/>
  <c r="BOH28" i="5"/>
  <c r="BOI28" i="5"/>
  <c r="BOJ28" i="5"/>
  <c r="BOK28" i="5"/>
  <c r="BOL28" i="5"/>
  <c r="BOM28" i="5"/>
  <c r="BON28" i="5"/>
  <c r="BOO28" i="5"/>
  <c r="BOP28" i="5"/>
  <c r="BOQ28" i="5"/>
  <c r="BOR28" i="5"/>
  <c r="BOS28" i="5"/>
  <c r="BOT28" i="5"/>
  <c r="BOU28" i="5"/>
  <c r="BOV28" i="5"/>
  <c r="BOW28" i="5"/>
  <c r="BOX28" i="5"/>
  <c r="BOY28" i="5"/>
  <c r="BOZ28" i="5"/>
  <c r="BPA28" i="5"/>
  <c r="BPB28" i="5"/>
  <c r="BPC28" i="5"/>
  <c r="BPD28" i="5"/>
  <c r="BPE28" i="5"/>
  <c r="BPF28" i="5"/>
  <c r="BPG28" i="5"/>
  <c r="BPH28" i="5"/>
  <c r="BPI28" i="5"/>
  <c r="BPJ28" i="5"/>
  <c r="BPK28" i="5"/>
  <c r="BPL28" i="5"/>
  <c r="BPM28" i="5"/>
  <c r="BPN28" i="5"/>
  <c r="BPO28" i="5"/>
  <c r="BPP28" i="5"/>
  <c r="BPQ28" i="5"/>
  <c r="BPR28" i="5"/>
  <c r="BPS28" i="5"/>
  <c r="BPT28" i="5"/>
  <c r="BPU28" i="5"/>
  <c r="BPV28" i="5"/>
  <c r="BPW28" i="5"/>
  <c r="BPX28" i="5"/>
  <c r="BPY28" i="5"/>
  <c r="BPZ28" i="5"/>
  <c r="BQA28" i="5"/>
  <c r="BQB28" i="5"/>
  <c r="BQC28" i="5"/>
  <c r="BQD28" i="5"/>
  <c r="BQE28" i="5"/>
  <c r="BQF28" i="5"/>
  <c r="BQG28" i="5"/>
  <c r="BQH28" i="5"/>
  <c r="BQI28" i="5"/>
  <c r="BQJ28" i="5"/>
  <c r="BQK28" i="5"/>
  <c r="BQL28" i="5"/>
  <c r="BQM28" i="5"/>
  <c r="BQN28" i="5"/>
  <c r="BQO28" i="5"/>
  <c r="BQP28" i="5"/>
  <c r="BQQ28" i="5"/>
  <c r="BQR28" i="5"/>
  <c r="BQS28" i="5"/>
  <c r="BQT28" i="5"/>
  <c r="BQU28" i="5"/>
  <c r="BQV28" i="5"/>
  <c r="BQW28" i="5"/>
  <c r="BQX28" i="5"/>
  <c r="BQY28" i="5"/>
  <c r="BQZ28" i="5"/>
  <c r="BRA28" i="5"/>
  <c r="BRB28" i="5"/>
  <c r="BRC28" i="5"/>
  <c r="BRD28" i="5"/>
  <c r="BRE28" i="5"/>
  <c r="BRF28" i="5"/>
  <c r="BRG28" i="5"/>
  <c r="BRH28" i="5"/>
  <c r="BRI28" i="5"/>
  <c r="BRJ28" i="5"/>
  <c r="BRK28" i="5"/>
  <c r="BRL28" i="5"/>
  <c r="BRM28" i="5"/>
  <c r="BRN28" i="5"/>
  <c r="BRO28" i="5"/>
  <c r="BRP28" i="5"/>
  <c r="BRQ28" i="5"/>
  <c r="BRR28" i="5"/>
  <c r="BRS28" i="5"/>
  <c r="BRT28" i="5"/>
  <c r="BRU28" i="5"/>
  <c r="BRV28" i="5"/>
  <c r="BRW28" i="5"/>
  <c r="BRX28" i="5"/>
  <c r="BRY28" i="5"/>
  <c r="BRZ28" i="5"/>
  <c r="BSA28" i="5"/>
  <c r="BSB28" i="5"/>
  <c r="BSC28" i="5"/>
  <c r="BSD28" i="5"/>
  <c r="BSE28" i="5"/>
  <c r="BSF28" i="5"/>
  <c r="BSG28" i="5"/>
  <c r="BSH28" i="5"/>
  <c r="BSI28" i="5"/>
  <c r="BSJ28" i="5"/>
  <c r="BSK28" i="5"/>
  <c r="BSL28" i="5"/>
  <c r="BSM28" i="5"/>
  <c r="BSN28" i="5"/>
  <c r="BSO28" i="5"/>
  <c r="BSP28" i="5"/>
  <c r="BSQ28" i="5"/>
  <c r="BSR28" i="5"/>
  <c r="BSS28" i="5"/>
  <c r="BST28" i="5"/>
  <c r="BSU28" i="5"/>
  <c r="BSV28" i="5"/>
  <c r="BSW28" i="5"/>
  <c r="BSX28" i="5"/>
  <c r="BSY28" i="5"/>
  <c r="BSZ28" i="5"/>
  <c r="BTA28" i="5"/>
  <c r="BTB28" i="5"/>
  <c r="BTC28" i="5"/>
  <c r="BTD28" i="5"/>
  <c r="BTE28" i="5"/>
  <c r="BTF28" i="5"/>
  <c r="BTG28" i="5"/>
  <c r="BTH28" i="5"/>
  <c r="BTI28" i="5"/>
  <c r="BTJ28" i="5"/>
  <c r="BTK28" i="5"/>
  <c r="BTL28" i="5"/>
  <c r="BTM28" i="5"/>
  <c r="BTN28" i="5"/>
  <c r="BTO28" i="5"/>
  <c r="BTP28" i="5"/>
  <c r="BTQ28" i="5"/>
  <c r="BTR28" i="5"/>
  <c r="BTS28" i="5"/>
  <c r="BTT28" i="5"/>
  <c r="BTU28" i="5"/>
  <c r="BTV28" i="5"/>
  <c r="BTW28" i="5"/>
  <c r="BTX28" i="5"/>
  <c r="BTY28" i="5"/>
  <c r="BTZ28" i="5"/>
  <c r="BUA28" i="5"/>
  <c r="BUB28" i="5"/>
  <c r="BUC28" i="5"/>
  <c r="BUD28" i="5"/>
  <c r="BUE28" i="5"/>
  <c r="BUF28" i="5"/>
  <c r="BUG28" i="5"/>
  <c r="BUH28" i="5"/>
  <c r="BUI28" i="5"/>
  <c r="BUJ28" i="5"/>
  <c r="BUK28" i="5"/>
  <c r="BUL28" i="5"/>
  <c r="BUM28" i="5"/>
  <c r="BUN28" i="5"/>
  <c r="BUO28" i="5"/>
  <c r="BUP28" i="5"/>
  <c r="BUQ28" i="5"/>
  <c r="BUR28" i="5"/>
  <c r="BUS28" i="5"/>
  <c r="BUT28" i="5"/>
  <c r="BUU28" i="5"/>
  <c r="BUV28" i="5"/>
  <c r="BUW28" i="5"/>
  <c r="BUX28" i="5"/>
  <c r="BUY28" i="5"/>
  <c r="BUZ28" i="5"/>
  <c r="BVA28" i="5"/>
  <c r="BVB28" i="5"/>
  <c r="BVC28" i="5"/>
  <c r="BVD28" i="5"/>
  <c r="BVE28" i="5"/>
  <c r="BVF28" i="5"/>
  <c r="BVG28" i="5"/>
  <c r="BVH28" i="5"/>
  <c r="BVI28" i="5"/>
  <c r="BVJ28" i="5"/>
  <c r="BVK28" i="5"/>
  <c r="BVL28" i="5"/>
  <c r="BVM28" i="5"/>
  <c r="BVN28" i="5"/>
  <c r="BVO28" i="5"/>
  <c r="BVP28" i="5"/>
  <c r="BVQ28" i="5"/>
  <c r="BVR28" i="5"/>
  <c r="BVS28" i="5"/>
  <c r="BVT28" i="5"/>
  <c r="BVU28" i="5"/>
  <c r="BVV28" i="5"/>
  <c r="BVW28" i="5"/>
  <c r="BVX28" i="5"/>
  <c r="BVY28" i="5"/>
  <c r="BVZ28" i="5"/>
  <c r="BWA28" i="5"/>
  <c r="BWB28" i="5"/>
  <c r="BWC28" i="5"/>
  <c r="BWD28" i="5"/>
  <c r="BWE28" i="5"/>
  <c r="BWF28" i="5"/>
  <c r="BWG28" i="5"/>
  <c r="BWH28" i="5"/>
  <c r="BWI28" i="5"/>
  <c r="BWJ28" i="5"/>
  <c r="BWK28" i="5"/>
  <c r="BWL28" i="5"/>
  <c r="BWM28" i="5"/>
  <c r="BWN28" i="5"/>
  <c r="BWO28" i="5"/>
  <c r="BWP28" i="5"/>
  <c r="BWQ28" i="5"/>
  <c r="BWR28" i="5"/>
  <c r="BWS28" i="5"/>
  <c r="BWT28" i="5"/>
  <c r="BWU28" i="5"/>
  <c r="BWV28" i="5"/>
  <c r="BWW28" i="5"/>
  <c r="BWX28" i="5"/>
  <c r="BWY28" i="5"/>
  <c r="BWZ28" i="5"/>
  <c r="BXA28" i="5"/>
  <c r="BXB28" i="5"/>
  <c r="BXC28" i="5"/>
  <c r="BXD28" i="5"/>
  <c r="BXE28" i="5"/>
  <c r="BXF28" i="5"/>
  <c r="BXG28" i="5"/>
  <c r="BXH28" i="5"/>
  <c r="BXI28" i="5"/>
  <c r="BXJ28" i="5"/>
  <c r="BXK28" i="5"/>
  <c r="BXL28" i="5"/>
  <c r="BXM28" i="5"/>
  <c r="BXN28" i="5"/>
  <c r="BXO28" i="5"/>
  <c r="BXP28" i="5"/>
  <c r="BXQ28" i="5"/>
  <c r="BXR28" i="5"/>
  <c r="BXS28" i="5"/>
  <c r="BXT28" i="5"/>
  <c r="BXU28" i="5"/>
  <c r="BXV28" i="5"/>
  <c r="BXW28" i="5"/>
  <c r="BXX28" i="5"/>
  <c r="BXY28" i="5"/>
  <c r="BXZ28" i="5"/>
  <c r="BYA28" i="5"/>
  <c r="BYB28" i="5"/>
  <c r="BYC28" i="5"/>
  <c r="BYD28" i="5"/>
  <c r="BYE28" i="5"/>
  <c r="BYF28" i="5"/>
  <c r="BYG28" i="5"/>
  <c r="BYH28" i="5"/>
  <c r="BYI28" i="5"/>
  <c r="BYJ28" i="5"/>
  <c r="BYK28" i="5"/>
  <c r="BYL28" i="5"/>
  <c r="BYM28" i="5"/>
  <c r="BYN28" i="5"/>
  <c r="BYO28" i="5"/>
  <c r="BYP28" i="5"/>
  <c r="BYQ28" i="5"/>
  <c r="BYR28" i="5"/>
  <c r="BYS28" i="5"/>
  <c r="BYT28" i="5"/>
  <c r="BYU28" i="5"/>
  <c r="BYV28" i="5"/>
  <c r="BYW28" i="5"/>
  <c r="BYX28" i="5"/>
  <c r="BYY28" i="5"/>
  <c r="BYZ28" i="5"/>
  <c r="BZA28" i="5"/>
  <c r="BZB28" i="5"/>
  <c r="BZC28" i="5"/>
  <c r="BZD28" i="5"/>
  <c r="BZE28" i="5"/>
  <c r="BZF28" i="5"/>
  <c r="BZG28" i="5"/>
  <c r="BZH28" i="5"/>
  <c r="BZI28" i="5"/>
  <c r="BZJ28" i="5"/>
  <c r="BZK28" i="5"/>
  <c r="BZL28" i="5"/>
  <c r="BZM28" i="5"/>
  <c r="BZN28" i="5"/>
  <c r="BZO28" i="5"/>
  <c r="BZP28" i="5"/>
  <c r="BZQ28" i="5"/>
  <c r="BZR28" i="5"/>
  <c r="BZS28" i="5"/>
  <c r="BZT28" i="5"/>
  <c r="BZU28" i="5"/>
  <c r="BZV28" i="5"/>
  <c r="BZW28" i="5"/>
  <c r="BZX28" i="5"/>
  <c r="BZY28" i="5"/>
  <c r="BZZ28" i="5"/>
  <c r="CAA28" i="5"/>
  <c r="CAB28" i="5"/>
  <c r="CAC28" i="5"/>
  <c r="CAD28" i="5"/>
  <c r="CAE28" i="5"/>
  <c r="CAF28" i="5"/>
  <c r="CAG28" i="5"/>
  <c r="CAH28" i="5"/>
  <c r="CAI28" i="5"/>
  <c r="CAJ28" i="5"/>
  <c r="CAK28" i="5"/>
  <c r="CAL28" i="5"/>
  <c r="CAM28" i="5"/>
  <c r="CAN28" i="5"/>
  <c r="CAO28" i="5"/>
  <c r="CAP28" i="5"/>
  <c r="CAQ28" i="5"/>
  <c r="CAR28" i="5"/>
  <c r="CAS28" i="5"/>
  <c r="CAT28" i="5"/>
  <c r="CAU28" i="5"/>
  <c r="CAV28" i="5"/>
  <c r="CAW28" i="5"/>
  <c r="CAX28" i="5"/>
  <c r="CAY28" i="5"/>
  <c r="CAZ28" i="5"/>
  <c r="CBA28" i="5"/>
  <c r="CBB28" i="5"/>
  <c r="CBC28" i="5"/>
  <c r="CBD28" i="5"/>
  <c r="CBE28" i="5"/>
  <c r="CBF28" i="5"/>
  <c r="CBG28" i="5"/>
  <c r="CBH28" i="5"/>
  <c r="CBI28" i="5"/>
  <c r="CBJ28" i="5"/>
  <c r="CBK28" i="5"/>
  <c r="CBL28" i="5"/>
  <c r="CBM28" i="5"/>
  <c r="CBN28" i="5"/>
  <c r="CBO28" i="5"/>
  <c r="CBP28" i="5"/>
  <c r="CBQ28" i="5"/>
  <c r="CBR28" i="5"/>
  <c r="CBS28" i="5"/>
  <c r="CBT28" i="5"/>
  <c r="CBU28" i="5"/>
  <c r="CBV28" i="5"/>
  <c r="CBW28" i="5"/>
  <c r="CBX28" i="5"/>
  <c r="CBY28" i="5"/>
  <c r="CBZ28" i="5"/>
  <c r="CCA28" i="5"/>
  <c r="CCB28" i="5"/>
  <c r="CCC28" i="5"/>
  <c r="CCD28" i="5"/>
  <c r="CCE28" i="5"/>
  <c r="CCF28" i="5"/>
  <c r="CCG28" i="5"/>
  <c r="CCH28" i="5"/>
  <c r="CCI28" i="5"/>
  <c r="CCJ28" i="5"/>
  <c r="CCK28" i="5"/>
  <c r="CCL28" i="5"/>
  <c r="CCM28" i="5"/>
  <c r="CCN28" i="5"/>
  <c r="CCO28" i="5"/>
  <c r="CCP28" i="5"/>
  <c r="CCQ28" i="5"/>
  <c r="CCR28" i="5"/>
  <c r="CCS28" i="5"/>
  <c r="CCT28" i="5"/>
  <c r="CCU28" i="5"/>
  <c r="CCV28" i="5"/>
  <c r="CCW28" i="5"/>
  <c r="CCX28" i="5"/>
  <c r="CCY28" i="5"/>
  <c r="CCZ28" i="5"/>
  <c r="CDA28" i="5"/>
  <c r="CDB28" i="5"/>
  <c r="CDC28" i="5"/>
  <c r="CDD28" i="5"/>
  <c r="CDE28" i="5"/>
  <c r="CDF28" i="5"/>
  <c r="CDG28" i="5"/>
  <c r="CDH28" i="5"/>
  <c r="CDI28" i="5"/>
  <c r="CDJ28" i="5"/>
  <c r="CDK28" i="5"/>
  <c r="CDL28" i="5"/>
  <c r="CDM28" i="5"/>
  <c r="CDN28" i="5"/>
  <c r="CDO28" i="5"/>
  <c r="CDP28" i="5"/>
  <c r="CDQ28" i="5"/>
  <c r="CDR28" i="5"/>
  <c r="CDS28" i="5"/>
  <c r="CDT28" i="5"/>
  <c r="CDU28" i="5"/>
  <c r="CDV28" i="5"/>
  <c r="CDW28" i="5"/>
  <c r="CDX28" i="5"/>
  <c r="CDY28" i="5"/>
  <c r="CDZ28" i="5"/>
  <c r="CEA28" i="5"/>
  <c r="CEB28" i="5"/>
  <c r="CEC28" i="5"/>
  <c r="CED28" i="5"/>
  <c r="CEE28" i="5"/>
  <c r="CEF28" i="5"/>
  <c r="CEG28" i="5"/>
  <c r="CEH28" i="5"/>
  <c r="CEI28" i="5"/>
  <c r="CEJ28" i="5"/>
  <c r="CEK28" i="5"/>
  <c r="CEL28" i="5"/>
  <c r="CEM28" i="5"/>
  <c r="CEN28" i="5"/>
  <c r="CEO28" i="5"/>
  <c r="CEP28" i="5"/>
  <c r="CEQ28" i="5"/>
  <c r="CER28" i="5"/>
  <c r="CES28" i="5"/>
  <c r="CET28" i="5"/>
  <c r="CEU28" i="5"/>
  <c r="CEV28" i="5"/>
  <c r="CEW28" i="5"/>
  <c r="CEX28" i="5"/>
  <c r="CEY28" i="5"/>
  <c r="CEZ28" i="5"/>
  <c r="CFA28" i="5"/>
  <c r="CFB28" i="5"/>
  <c r="CFC28" i="5"/>
  <c r="CFD28" i="5"/>
  <c r="CFE28" i="5"/>
  <c r="CFF28" i="5"/>
  <c r="CFG28" i="5"/>
  <c r="CFH28" i="5"/>
  <c r="CFI28" i="5"/>
  <c r="CFJ28" i="5"/>
  <c r="CFK28" i="5"/>
  <c r="CFL28" i="5"/>
  <c r="CFM28" i="5"/>
  <c r="CFN28" i="5"/>
  <c r="CFO28" i="5"/>
  <c r="CFP28" i="5"/>
  <c r="CFQ28" i="5"/>
  <c r="CFR28" i="5"/>
  <c r="CFS28" i="5"/>
  <c r="CFT28" i="5"/>
  <c r="CFU28" i="5"/>
  <c r="CFV28" i="5"/>
  <c r="CFW28" i="5"/>
  <c r="CFX28" i="5"/>
  <c r="CFY28" i="5"/>
  <c r="CFZ28" i="5"/>
  <c r="CGA28" i="5"/>
  <c r="CGB28" i="5"/>
  <c r="CGC28" i="5"/>
  <c r="CGD28" i="5"/>
  <c r="CGE28" i="5"/>
  <c r="CGF28" i="5"/>
  <c r="CGG28" i="5"/>
  <c r="CGH28" i="5"/>
  <c r="CGI28" i="5"/>
  <c r="CGJ28" i="5"/>
  <c r="CGK28" i="5"/>
  <c r="CGL28" i="5"/>
  <c r="CGM28" i="5"/>
  <c r="CGN28" i="5"/>
  <c r="CGO28" i="5"/>
  <c r="CGP28" i="5"/>
  <c r="CGQ28" i="5"/>
  <c r="CGR28" i="5"/>
  <c r="CGS28" i="5"/>
  <c r="CGT28" i="5"/>
  <c r="CGU28" i="5"/>
  <c r="CGV28" i="5"/>
  <c r="CGW28" i="5"/>
  <c r="CGX28" i="5"/>
  <c r="CGY28" i="5"/>
  <c r="CGZ28" i="5"/>
  <c r="CHA28" i="5"/>
  <c r="CHB28" i="5"/>
  <c r="CHC28" i="5"/>
  <c r="CHD28" i="5"/>
  <c r="CHE28" i="5"/>
  <c r="CHF28" i="5"/>
  <c r="CHG28" i="5"/>
  <c r="CHH28" i="5"/>
  <c r="CHI28" i="5"/>
  <c r="CHJ28" i="5"/>
  <c r="CHK28" i="5"/>
  <c r="CHL28" i="5"/>
  <c r="CHM28" i="5"/>
  <c r="CHN28" i="5"/>
  <c r="CHO28" i="5"/>
  <c r="CHP28" i="5"/>
  <c r="CHQ28" i="5"/>
  <c r="CHR28" i="5"/>
  <c r="CHS28" i="5"/>
  <c r="CHT28" i="5"/>
  <c r="CHU28" i="5"/>
  <c r="CHV28" i="5"/>
  <c r="CHW28" i="5"/>
  <c r="CHX28" i="5"/>
  <c r="CHY28" i="5"/>
  <c r="CHZ28" i="5"/>
  <c r="CIA28" i="5"/>
  <c r="CIB28" i="5"/>
  <c r="CIC28" i="5"/>
  <c r="CID28" i="5"/>
  <c r="CIE28" i="5"/>
  <c r="CIF28" i="5"/>
  <c r="CIG28" i="5"/>
  <c r="CIH28" i="5"/>
  <c r="CII28" i="5"/>
  <c r="CIJ28" i="5"/>
  <c r="CIK28" i="5"/>
  <c r="CIL28" i="5"/>
  <c r="CIM28" i="5"/>
  <c r="CIN28" i="5"/>
  <c r="CIO28" i="5"/>
  <c r="CIP28" i="5"/>
  <c r="CIQ28" i="5"/>
  <c r="CIR28" i="5"/>
  <c r="CIS28" i="5"/>
  <c r="CIT28" i="5"/>
  <c r="CIU28" i="5"/>
  <c r="CIV28" i="5"/>
  <c r="CIW28" i="5"/>
  <c r="CIX28" i="5"/>
  <c r="CIY28" i="5"/>
  <c r="CIZ28" i="5"/>
  <c r="CJA28" i="5"/>
  <c r="CJB28" i="5"/>
  <c r="CJC28" i="5"/>
  <c r="CJD28" i="5"/>
  <c r="CJE28" i="5"/>
  <c r="CJF28" i="5"/>
  <c r="CJG28" i="5"/>
  <c r="CJH28" i="5"/>
  <c r="CJI28" i="5"/>
  <c r="CJJ28" i="5"/>
  <c r="CJK28" i="5"/>
  <c r="CJL28" i="5"/>
  <c r="CJM28" i="5"/>
  <c r="CJN28" i="5"/>
  <c r="CJO28" i="5"/>
  <c r="CJP28" i="5"/>
  <c r="CJQ28" i="5"/>
  <c r="CJR28" i="5"/>
  <c r="CJS28" i="5"/>
  <c r="CJT28" i="5"/>
  <c r="CJU28" i="5"/>
  <c r="CJV28" i="5"/>
  <c r="CJW28" i="5"/>
  <c r="CJX28" i="5"/>
  <c r="CJY28" i="5"/>
  <c r="CJZ28" i="5"/>
  <c r="CKA28" i="5"/>
  <c r="CKB28" i="5"/>
  <c r="CKC28" i="5"/>
  <c r="CKD28" i="5"/>
  <c r="CKE28" i="5"/>
  <c r="CKF28" i="5"/>
  <c r="CKG28" i="5"/>
  <c r="CKH28" i="5"/>
  <c r="CKI28" i="5"/>
  <c r="CKJ28" i="5"/>
  <c r="CKK28" i="5"/>
  <c r="CKL28" i="5"/>
  <c r="CKM28" i="5"/>
  <c r="CKN28" i="5"/>
  <c r="CKO28" i="5"/>
  <c r="CKP28" i="5"/>
  <c r="CKQ28" i="5"/>
  <c r="CKR28" i="5"/>
  <c r="CKS28" i="5"/>
  <c r="CKT28" i="5"/>
  <c r="CKU28" i="5"/>
  <c r="CKV28" i="5"/>
  <c r="CKW28" i="5"/>
  <c r="CKX28" i="5"/>
  <c r="CKY28" i="5"/>
  <c r="CKZ28" i="5"/>
  <c r="CLA28" i="5"/>
  <c r="CLB28" i="5"/>
  <c r="CLC28" i="5"/>
  <c r="CLD28" i="5"/>
  <c r="CLE28" i="5"/>
  <c r="CLF28" i="5"/>
  <c r="CLG28" i="5"/>
  <c r="CLH28" i="5"/>
  <c r="CLI28" i="5"/>
  <c r="CLJ28" i="5"/>
  <c r="CLK28" i="5"/>
  <c r="CLL28" i="5"/>
  <c r="CLM28" i="5"/>
  <c r="CLN28" i="5"/>
  <c r="CLO28" i="5"/>
  <c r="CLP28" i="5"/>
  <c r="CLQ28" i="5"/>
  <c r="CLR28" i="5"/>
  <c r="CLS28" i="5"/>
  <c r="CLT28" i="5"/>
  <c r="CLU28" i="5"/>
  <c r="CLV28" i="5"/>
  <c r="CLW28" i="5"/>
  <c r="CLX28" i="5"/>
  <c r="CLY28" i="5"/>
  <c r="CLZ28" i="5"/>
  <c r="CMA28" i="5"/>
  <c r="CMB28" i="5"/>
  <c r="CMC28" i="5"/>
  <c r="CMD28" i="5"/>
  <c r="CME28" i="5"/>
  <c r="CMF28" i="5"/>
  <c r="CMG28" i="5"/>
  <c r="CMH28" i="5"/>
  <c r="CMI28" i="5"/>
  <c r="CMJ28" i="5"/>
  <c r="CMK28" i="5"/>
  <c r="CML28" i="5"/>
  <c r="CMM28" i="5"/>
  <c r="CMN28" i="5"/>
  <c r="CMO28" i="5"/>
  <c r="CMP28" i="5"/>
  <c r="CMQ28" i="5"/>
  <c r="CMR28" i="5"/>
  <c r="CMS28" i="5"/>
  <c r="CMT28" i="5"/>
  <c r="CMU28" i="5"/>
  <c r="CMV28" i="5"/>
  <c r="CMW28" i="5"/>
  <c r="CMX28" i="5"/>
  <c r="CMY28" i="5"/>
  <c r="CMZ28" i="5"/>
  <c r="CNA28" i="5"/>
  <c r="CNB28" i="5"/>
  <c r="CNC28" i="5"/>
  <c r="CND28" i="5"/>
  <c r="CNE28" i="5"/>
  <c r="CNF28" i="5"/>
  <c r="CNG28" i="5"/>
  <c r="CNH28" i="5"/>
  <c r="CNI28" i="5"/>
  <c r="CNJ28" i="5"/>
  <c r="CNK28" i="5"/>
  <c r="CNL28" i="5"/>
  <c r="CNM28" i="5"/>
  <c r="CNN28" i="5"/>
  <c r="CNO28" i="5"/>
  <c r="CNP28" i="5"/>
  <c r="CNQ28" i="5"/>
  <c r="CNR28" i="5"/>
  <c r="CNS28" i="5"/>
  <c r="CNT28" i="5"/>
  <c r="CNU28" i="5"/>
  <c r="CNV28" i="5"/>
  <c r="CNW28" i="5"/>
  <c r="CNX28" i="5"/>
  <c r="CNY28" i="5"/>
  <c r="CNZ28" i="5"/>
  <c r="COA28" i="5"/>
  <c r="COB28" i="5"/>
  <c r="COC28" i="5"/>
  <c r="COD28" i="5"/>
  <c r="COE28" i="5"/>
  <c r="COF28" i="5"/>
  <c r="COG28" i="5"/>
  <c r="COH28" i="5"/>
  <c r="COI28" i="5"/>
  <c r="COJ28" i="5"/>
  <c r="COK28" i="5"/>
  <c r="COL28" i="5"/>
  <c r="COM28" i="5"/>
  <c r="CON28" i="5"/>
  <c r="COO28" i="5"/>
  <c r="COP28" i="5"/>
  <c r="COQ28" i="5"/>
  <c r="COR28" i="5"/>
  <c r="COS28" i="5"/>
  <c r="COT28" i="5"/>
  <c r="COU28" i="5"/>
  <c r="COV28" i="5"/>
  <c r="COW28" i="5"/>
  <c r="COX28" i="5"/>
  <c r="COY28" i="5"/>
  <c r="COZ28" i="5"/>
  <c r="CPA28" i="5"/>
  <c r="CPB28" i="5"/>
  <c r="CPC28" i="5"/>
  <c r="CPD28" i="5"/>
  <c r="CPE28" i="5"/>
  <c r="CPF28" i="5"/>
  <c r="CPG28" i="5"/>
  <c r="CPH28" i="5"/>
  <c r="CPI28" i="5"/>
  <c r="CPJ28" i="5"/>
  <c r="CPK28" i="5"/>
  <c r="CPL28" i="5"/>
  <c r="CPM28" i="5"/>
  <c r="CPN28" i="5"/>
  <c r="CPO28" i="5"/>
  <c r="CPP28" i="5"/>
  <c r="CPQ28" i="5"/>
  <c r="CPR28" i="5"/>
  <c r="CPS28" i="5"/>
  <c r="CPT28" i="5"/>
  <c r="CPU28" i="5"/>
  <c r="CPV28" i="5"/>
  <c r="CPW28" i="5"/>
  <c r="CPX28" i="5"/>
  <c r="CPY28" i="5"/>
  <c r="CPZ28" i="5"/>
  <c r="CQA28" i="5"/>
  <c r="CQB28" i="5"/>
  <c r="CQC28" i="5"/>
  <c r="CQD28" i="5"/>
  <c r="CQE28" i="5"/>
  <c r="CQF28" i="5"/>
  <c r="CQG28" i="5"/>
  <c r="CQH28" i="5"/>
  <c r="CQI28" i="5"/>
  <c r="CQJ28" i="5"/>
  <c r="CQK28" i="5"/>
  <c r="CQL28" i="5"/>
  <c r="CQM28" i="5"/>
  <c r="CQN28" i="5"/>
  <c r="CQO28" i="5"/>
  <c r="CQP28" i="5"/>
  <c r="CQQ28" i="5"/>
  <c r="CQR28" i="5"/>
  <c r="CQS28" i="5"/>
  <c r="CQT28" i="5"/>
  <c r="CQU28" i="5"/>
  <c r="CQV28" i="5"/>
  <c r="CQW28" i="5"/>
  <c r="CQX28" i="5"/>
  <c r="CQY28" i="5"/>
  <c r="CQZ28" i="5"/>
  <c r="CRA28" i="5"/>
  <c r="CRB28" i="5"/>
  <c r="CRC28" i="5"/>
  <c r="CRD28" i="5"/>
  <c r="CRE28" i="5"/>
  <c r="CRF28" i="5"/>
  <c r="CRG28" i="5"/>
  <c r="CRH28" i="5"/>
  <c r="CRI28" i="5"/>
  <c r="CRJ28" i="5"/>
  <c r="CRK28" i="5"/>
  <c r="CRL28" i="5"/>
  <c r="CRM28" i="5"/>
  <c r="CRN28" i="5"/>
  <c r="CRO28" i="5"/>
  <c r="CRP28" i="5"/>
  <c r="CRQ28" i="5"/>
  <c r="CRR28" i="5"/>
  <c r="CRS28" i="5"/>
  <c r="CRT28" i="5"/>
  <c r="CRU28" i="5"/>
  <c r="CRV28" i="5"/>
  <c r="CRW28" i="5"/>
  <c r="CRX28" i="5"/>
  <c r="CRY28" i="5"/>
  <c r="CRZ28" i="5"/>
  <c r="CSA28" i="5"/>
  <c r="CSB28" i="5"/>
  <c r="CSC28" i="5"/>
  <c r="CSD28" i="5"/>
  <c r="CSE28" i="5"/>
  <c r="CSF28" i="5"/>
  <c r="CSG28" i="5"/>
  <c r="CSH28" i="5"/>
  <c r="CSI28" i="5"/>
  <c r="CSJ28" i="5"/>
  <c r="CSK28" i="5"/>
  <c r="CSL28" i="5"/>
  <c r="CSM28" i="5"/>
  <c r="CSN28" i="5"/>
  <c r="CSO28" i="5"/>
  <c r="CSP28" i="5"/>
  <c r="CSQ28" i="5"/>
  <c r="CSR28" i="5"/>
  <c r="CSS28" i="5"/>
  <c r="CST28" i="5"/>
  <c r="CSU28" i="5"/>
  <c r="CSV28" i="5"/>
  <c r="CSW28" i="5"/>
  <c r="CSX28" i="5"/>
  <c r="CSY28" i="5"/>
  <c r="CSZ28" i="5"/>
  <c r="CTA28" i="5"/>
  <c r="CTB28" i="5"/>
  <c r="CTC28" i="5"/>
  <c r="CTD28" i="5"/>
  <c r="CTE28" i="5"/>
  <c r="CTF28" i="5"/>
  <c r="CTG28" i="5"/>
  <c r="CTH28" i="5"/>
  <c r="CTI28" i="5"/>
  <c r="CTJ28" i="5"/>
  <c r="CTK28" i="5"/>
  <c r="CTL28" i="5"/>
  <c r="CTM28" i="5"/>
  <c r="CTN28" i="5"/>
  <c r="CTO28" i="5"/>
  <c r="CTP28" i="5"/>
  <c r="CTQ28" i="5"/>
  <c r="CTR28" i="5"/>
  <c r="CTS28" i="5"/>
  <c r="CTT28" i="5"/>
  <c r="CTU28" i="5"/>
  <c r="CTV28" i="5"/>
  <c r="CTW28" i="5"/>
  <c r="CTX28" i="5"/>
  <c r="CTY28" i="5"/>
  <c r="CTZ28" i="5"/>
  <c r="CUA28" i="5"/>
  <c r="CUB28" i="5"/>
  <c r="CUC28" i="5"/>
  <c r="CUD28" i="5"/>
  <c r="CUE28" i="5"/>
  <c r="CUF28" i="5"/>
  <c r="CUG28" i="5"/>
  <c r="CUH28" i="5"/>
  <c r="CUI28" i="5"/>
  <c r="CUJ28" i="5"/>
  <c r="CUK28" i="5"/>
  <c r="CUL28" i="5"/>
  <c r="CUM28" i="5"/>
  <c r="CUN28" i="5"/>
  <c r="CUO28" i="5"/>
  <c r="CUP28" i="5"/>
  <c r="CUQ28" i="5"/>
  <c r="CUR28" i="5"/>
  <c r="CUS28" i="5"/>
  <c r="CUT28" i="5"/>
  <c r="CUU28" i="5"/>
  <c r="CUV28" i="5"/>
  <c r="CUW28" i="5"/>
  <c r="CUX28" i="5"/>
  <c r="CUY28" i="5"/>
  <c r="CUZ28" i="5"/>
  <c r="CVA28" i="5"/>
  <c r="CVB28" i="5"/>
  <c r="CVC28" i="5"/>
  <c r="CVD28" i="5"/>
  <c r="CVE28" i="5"/>
  <c r="CVF28" i="5"/>
  <c r="CVG28" i="5"/>
  <c r="CVH28" i="5"/>
  <c r="CVI28" i="5"/>
  <c r="CVJ28" i="5"/>
  <c r="CVK28" i="5"/>
  <c r="CVL28" i="5"/>
  <c r="CVM28" i="5"/>
  <c r="CVN28" i="5"/>
  <c r="CVO28" i="5"/>
  <c r="CVP28" i="5"/>
  <c r="CVQ28" i="5"/>
  <c r="CVR28" i="5"/>
  <c r="CVS28" i="5"/>
  <c r="CVT28" i="5"/>
  <c r="CVU28" i="5"/>
  <c r="CVV28" i="5"/>
  <c r="CVW28" i="5"/>
  <c r="CVX28" i="5"/>
  <c r="CVY28" i="5"/>
  <c r="CVZ28" i="5"/>
  <c r="CWA28" i="5"/>
  <c r="CWB28" i="5"/>
  <c r="CWC28" i="5"/>
  <c r="CWD28" i="5"/>
  <c r="CWE28" i="5"/>
  <c r="CWF28" i="5"/>
  <c r="CWG28" i="5"/>
  <c r="CWH28" i="5"/>
  <c r="CWI28" i="5"/>
  <c r="CWJ28" i="5"/>
  <c r="CWK28" i="5"/>
  <c r="CWL28" i="5"/>
  <c r="CWM28" i="5"/>
  <c r="CWN28" i="5"/>
  <c r="CWO28" i="5"/>
  <c r="CWP28" i="5"/>
  <c r="CWQ28" i="5"/>
  <c r="CWR28" i="5"/>
  <c r="CWS28" i="5"/>
  <c r="CWT28" i="5"/>
  <c r="CWU28" i="5"/>
  <c r="CWV28" i="5"/>
  <c r="CWW28" i="5"/>
  <c r="CWX28" i="5"/>
  <c r="CWY28" i="5"/>
  <c r="CWZ28" i="5"/>
  <c r="CXA28" i="5"/>
  <c r="CXB28" i="5"/>
  <c r="CXC28" i="5"/>
  <c r="CXD28" i="5"/>
  <c r="CXE28" i="5"/>
  <c r="CXF28" i="5"/>
  <c r="CXG28" i="5"/>
  <c r="CXH28" i="5"/>
  <c r="CXI28" i="5"/>
  <c r="CXJ28" i="5"/>
  <c r="CXK28" i="5"/>
  <c r="CXL28" i="5"/>
  <c r="CXM28" i="5"/>
  <c r="CXN28" i="5"/>
  <c r="CXO28" i="5"/>
  <c r="CXP28" i="5"/>
  <c r="CXQ28" i="5"/>
  <c r="CXR28" i="5"/>
  <c r="CXS28" i="5"/>
  <c r="CXT28" i="5"/>
  <c r="CXU28" i="5"/>
  <c r="CXV28" i="5"/>
  <c r="CXW28" i="5"/>
  <c r="CXX28" i="5"/>
  <c r="CXY28" i="5"/>
  <c r="CXZ28" i="5"/>
  <c r="CYA28" i="5"/>
  <c r="CYB28" i="5"/>
  <c r="CYC28" i="5"/>
  <c r="CYD28" i="5"/>
  <c r="CYE28" i="5"/>
  <c r="CYF28" i="5"/>
  <c r="CYG28" i="5"/>
  <c r="CYH28" i="5"/>
  <c r="CYI28" i="5"/>
  <c r="CYJ28" i="5"/>
  <c r="CYK28" i="5"/>
  <c r="CYL28" i="5"/>
  <c r="CYM28" i="5"/>
  <c r="CYN28" i="5"/>
  <c r="CYO28" i="5"/>
  <c r="CYP28" i="5"/>
  <c r="CYQ28" i="5"/>
  <c r="CYR28" i="5"/>
  <c r="CYS28" i="5"/>
  <c r="CYT28" i="5"/>
  <c r="CYU28" i="5"/>
  <c r="CYV28" i="5"/>
  <c r="CYW28" i="5"/>
  <c r="CYX28" i="5"/>
  <c r="CYY28" i="5"/>
  <c r="CYZ28" i="5"/>
  <c r="CZA28" i="5"/>
  <c r="CZB28" i="5"/>
  <c r="CZC28" i="5"/>
  <c r="CZD28" i="5"/>
  <c r="CZE28" i="5"/>
  <c r="CZF28" i="5"/>
  <c r="CZG28" i="5"/>
  <c r="CZH28" i="5"/>
  <c r="CZI28" i="5"/>
  <c r="CZJ28" i="5"/>
  <c r="CZK28" i="5"/>
  <c r="CZL28" i="5"/>
  <c r="CZM28" i="5"/>
  <c r="CZN28" i="5"/>
  <c r="CZO28" i="5"/>
  <c r="CZP28" i="5"/>
  <c r="CZQ28" i="5"/>
  <c r="CZR28" i="5"/>
  <c r="CZS28" i="5"/>
  <c r="CZT28" i="5"/>
  <c r="CZU28" i="5"/>
  <c r="CZV28" i="5"/>
  <c r="CZW28" i="5"/>
  <c r="CZX28" i="5"/>
  <c r="CZY28" i="5"/>
  <c r="CZZ28" i="5"/>
  <c r="DAA28" i="5"/>
  <c r="DAB28" i="5"/>
  <c r="DAC28" i="5"/>
  <c r="DAD28" i="5"/>
  <c r="DAE28" i="5"/>
  <c r="DAF28" i="5"/>
  <c r="DAG28" i="5"/>
  <c r="DAH28" i="5"/>
  <c r="DAI28" i="5"/>
  <c r="DAJ28" i="5"/>
  <c r="DAK28" i="5"/>
  <c r="DAL28" i="5"/>
  <c r="DAM28" i="5"/>
  <c r="DAN28" i="5"/>
  <c r="DAO28" i="5"/>
  <c r="DAP28" i="5"/>
  <c r="DAQ28" i="5"/>
  <c r="DAR28" i="5"/>
  <c r="DAS28" i="5"/>
  <c r="DAT28" i="5"/>
  <c r="DAU28" i="5"/>
  <c r="DAV28" i="5"/>
  <c r="DAW28" i="5"/>
  <c r="DAX28" i="5"/>
  <c r="DAY28" i="5"/>
  <c r="DAZ28" i="5"/>
  <c r="DBA28" i="5"/>
  <c r="DBB28" i="5"/>
  <c r="DBC28" i="5"/>
  <c r="DBD28" i="5"/>
  <c r="DBE28" i="5"/>
  <c r="DBF28" i="5"/>
  <c r="DBG28" i="5"/>
  <c r="DBH28" i="5"/>
  <c r="DBI28" i="5"/>
  <c r="DBJ28" i="5"/>
  <c r="DBK28" i="5"/>
  <c r="DBL28" i="5"/>
  <c r="DBM28" i="5"/>
  <c r="DBN28" i="5"/>
  <c r="DBO28" i="5"/>
  <c r="DBP28" i="5"/>
  <c r="DBQ28" i="5"/>
  <c r="DBR28" i="5"/>
  <c r="DBS28" i="5"/>
  <c r="DBT28" i="5"/>
  <c r="DBU28" i="5"/>
  <c r="DBV28" i="5"/>
  <c r="DBW28" i="5"/>
  <c r="DBX28" i="5"/>
  <c r="DBY28" i="5"/>
  <c r="DBZ28" i="5"/>
  <c r="DCA28" i="5"/>
  <c r="DCB28" i="5"/>
  <c r="DCC28" i="5"/>
  <c r="DCD28" i="5"/>
  <c r="DCE28" i="5"/>
  <c r="DCF28" i="5"/>
  <c r="DCG28" i="5"/>
  <c r="DCH28" i="5"/>
  <c r="DCI28" i="5"/>
  <c r="DCJ28" i="5"/>
  <c r="DCK28" i="5"/>
  <c r="DCL28" i="5"/>
  <c r="DCM28" i="5"/>
  <c r="DCN28" i="5"/>
  <c r="DCO28" i="5"/>
  <c r="DCP28" i="5"/>
  <c r="DCQ28" i="5"/>
  <c r="DCR28" i="5"/>
  <c r="DCS28" i="5"/>
  <c r="DCT28" i="5"/>
  <c r="DCU28" i="5"/>
  <c r="DCV28" i="5"/>
  <c r="DCW28" i="5"/>
  <c r="DCX28" i="5"/>
  <c r="DCY28" i="5"/>
  <c r="DCZ28" i="5"/>
  <c r="DDA28" i="5"/>
  <c r="DDB28" i="5"/>
  <c r="DDC28" i="5"/>
  <c r="DDD28" i="5"/>
  <c r="DDE28" i="5"/>
  <c r="DDF28" i="5"/>
  <c r="DDG28" i="5"/>
  <c r="DDH28" i="5"/>
  <c r="DDI28" i="5"/>
  <c r="DDJ28" i="5"/>
  <c r="DDK28" i="5"/>
  <c r="DDL28" i="5"/>
  <c r="DDM28" i="5"/>
  <c r="DDN28" i="5"/>
  <c r="DDO28" i="5"/>
  <c r="DDP28" i="5"/>
  <c r="DDQ28" i="5"/>
  <c r="DDR28" i="5"/>
  <c r="DDS28" i="5"/>
  <c r="DDT28" i="5"/>
  <c r="DDU28" i="5"/>
  <c r="DDV28" i="5"/>
  <c r="DDW28" i="5"/>
  <c r="DDX28" i="5"/>
  <c r="DDY28" i="5"/>
  <c r="DDZ28" i="5"/>
  <c r="DEA28" i="5"/>
  <c r="DEB28" i="5"/>
  <c r="DEC28" i="5"/>
  <c r="DED28" i="5"/>
  <c r="DEE28" i="5"/>
  <c r="DEF28" i="5"/>
  <c r="DEG28" i="5"/>
  <c r="DEH28" i="5"/>
  <c r="DEI28" i="5"/>
  <c r="DEJ28" i="5"/>
  <c r="DEK28" i="5"/>
  <c r="DEL28" i="5"/>
  <c r="DEM28" i="5"/>
  <c r="DEN28" i="5"/>
  <c r="DEO28" i="5"/>
  <c r="DEP28" i="5"/>
  <c r="DEQ28" i="5"/>
  <c r="DER28" i="5"/>
  <c r="DES28" i="5"/>
  <c r="DET28" i="5"/>
  <c r="DEU28" i="5"/>
  <c r="DEV28" i="5"/>
  <c r="DEW28" i="5"/>
  <c r="DEX28" i="5"/>
  <c r="DEY28" i="5"/>
  <c r="DEZ28" i="5"/>
  <c r="DFA28" i="5"/>
  <c r="DFB28" i="5"/>
  <c r="DFC28" i="5"/>
  <c r="DFD28" i="5"/>
  <c r="DFE28" i="5"/>
  <c r="DFF28" i="5"/>
  <c r="DFG28" i="5"/>
  <c r="DFH28" i="5"/>
  <c r="DFI28" i="5"/>
  <c r="DFJ28" i="5"/>
  <c r="DFK28" i="5"/>
  <c r="DFL28" i="5"/>
  <c r="DFM28" i="5"/>
  <c r="DFN28" i="5"/>
  <c r="DFO28" i="5"/>
  <c r="DFP28" i="5"/>
  <c r="DFQ28" i="5"/>
  <c r="DFR28" i="5"/>
  <c r="DFS28" i="5"/>
  <c r="DFT28" i="5"/>
  <c r="DFU28" i="5"/>
  <c r="DFV28" i="5"/>
  <c r="DFW28" i="5"/>
  <c r="DFX28" i="5"/>
  <c r="DFY28" i="5"/>
  <c r="DFZ28" i="5"/>
  <c r="DGA28" i="5"/>
  <c r="DGB28" i="5"/>
  <c r="DGC28" i="5"/>
  <c r="DGD28" i="5"/>
  <c r="DGE28" i="5"/>
  <c r="DGF28" i="5"/>
  <c r="DGG28" i="5"/>
  <c r="DGH28" i="5"/>
  <c r="DGI28" i="5"/>
  <c r="DGJ28" i="5"/>
  <c r="DGK28" i="5"/>
  <c r="DGL28" i="5"/>
  <c r="DGM28" i="5"/>
  <c r="DGN28" i="5"/>
  <c r="DGO28" i="5"/>
  <c r="DGP28" i="5"/>
  <c r="DGQ28" i="5"/>
  <c r="DGR28" i="5"/>
  <c r="DGS28" i="5"/>
  <c r="DGT28" i="5"/>
  <c r="DGU28" i="5"/>
  <c r="DGV28" i="5"/>
  <c r="DGW28" i="5"/>
  <c r="DGX28" i="5"/>
  <c r="DGY28" i="5"/>
  <c r="DGZ28" i="5"/>
  <c r="DHA28" i="5"/>
  <c r="DHB28" i="5"/>
  <c r="DHC28" i="5"/>
  <c r="DHD28" i="5"/>
  <c r="DHE28" i="5"/>
  <c r="DHF28" i="5"/>
  <c r="DHG28" i="5"/>
  <c r="DHH28" i="5"/>
  <c r="DHI28" i="5"/>
  <c r="DHJ28" i="5"/>
  <c r="DHK28" i="5"/>
  <c r="DHL28" i="5"/>
  <c r="DHM28" i="5"/>
  <c r="DHN28" i="5"/>
  <c r="DHO28" i="5"/>
  <c r="DHP28" i="5"/>
  <c r="DHQ28" i="5"/>
  <c r="DHR28" i="5"/>
  <c r="DHS28" i="5"/>
  <c r="DHT28" i="5"/>
  <c r="DHU28" i="5"/>
  <c r="DHV28" i="5"/>
  <c r="DHW28" i="5"/>
  <c r="DHX28" i="5"/>
  <c r="DHY28" i="5"/>
  <c r="DHZ28" i="5"/>
  <c r="DIA28" i="5"/>
  <c r="DIB28" i="5"/>
  <c r="DIC28" i="5"/>
  <c r="DID28" i="5"/>
  <c r="DIE28" i="5"/>
  <c r="DIF28" i="5"/>
  <c r="DIG28" i="5"/>
  <c r="DIH28" i="5"/>
  <c r="DII28" i="5"/>
  <c r="DIJ28" i="5"/>
  <c r="DIK28" i="5"/>
  <c r="DIL28" i="5"/>
  <c r="DIM28" i="5"/>
  <c r="DIN28" i="5"/>
  <c r="DIO28" i="5"/>
  <c r="DIP28" i="5"/>
  <c r="DIQ28" i="5"/>
  <c r="DIR28" i="5"/>
  <c r="DIS28" i="5"/>
  <c r="DIT28" i="5"/>
  <c r="DIU28" i="5"/>
  <c r="DIV28" i="5"/>
  <c r="DIW28" i="5"/>
  <c r="DIX28" i="5"/>
  <c r="DIY28" i="5"/>
  <c r="DIZ28" i="5"/>
  <c r="DJA28" i="5"/>
  <c r="DJB28" i="5"/>
  <c r="DJC28" i="5"/>
  <c r="DJD28" i="5"/>
  <c r="DJE28" i="5"/>
  <c r="DJF28" i="5"/>
  <c r="DJG28" i="5"/>
  <c r="DJH28" i="5"/>
  <c r="DJI28" i="5"/>
  <c r="DJJ28" i="5"/>
  <c r="DJK28" i="5"/>
  <c r="DJL28" i="5"/>
  <c r="DJM28" i="5"/>
  <c r="DJN28" i="5"/>
  <c r="DJO28" i="5"/>
  <c r="DJP28" i="5"/>
  <c r="DJQ28" i="5"/>
  <c r="DJR28" i="5"/>
  <c r="DJS28" i="5"/>
  <c r="DJT28" i="5"/>
  <c r="DJU28" i="5"/>
  <c r="DJV28" i="5"/>
  <c r="DJW28" i="5"/>
  <c r="DJX28" i="5"/>
  <c r="DJY28" i="5"/>
  <c r="DJZ28" i="5"/>
  <c r="DKA28" i="5"/>
  <c r="DKB28" i="5"/>
  <c r="DKC28" i="5"/>
  <c r="DKD28" i="5"/>
  <c r="DKE28" i="5"/>
  <c r="DKF28" i="5"/>
  <c r="DKG28" i="5"/>
  <c r="DKH28" i="5"/>
  <c r="DKI28" i="5"/>
  <c r="DKJ28" i="5"/>
  <c r="DKK28" i="5"/>
  <c r="DKL28" i="5"/>
  <c r="DKM28" i="5"/>
  <c r="DKN28" i="5"/>
  <c r="DKO28" i="5"/>
  <c r="DKP28" i="5"/>
  <c r="DKQ28" i="5"/>
  <c r="DKR28" i="5"/>
  <c r="DKS28" i="5"/>
  <c r="DKT28" i="5"/>
  <c r="DKU28" i="5"/>
  <c r="DKV28" i="5"/>
  <c r="DKW28" i="5"/>
  <c r="DKX28" i="5"/>
  <c r="DKY28" i="5"/>
  <c r="DKZ28" i="5"/>
  <c r="DLA28" i="5"/>
  <c r="DLB28" i="5"/>
  <c r="DLC28" i="5"/>
  <c r="DLD28" i="5"/>
  <c r="DLE28" i="5"/>
  <c r="DLF28" i="5"/>
  <c r="DLG28" i="5"/>
  <c r="DLH28" i="5"/>
  <c r="DLI28" i="5"/>
  <c r="DLJ28" i="5"/>
  <c r="DLK28" i="5"/>
  <c r="DLL28" i="5"/>
  <c r="DLM28" i="5"/>
  <c r="DLN28" i="5"/>
  <c r="DLO28" i="5"/>
  <c r="DLP28" i="5"/>
  <c r="DLQ28" i="5"/>
  <c r="DLR28" i="5"/>
  <c r="DLS28" i="5"/>
  <c r="DLT28" i="5"/>
  <c r="DLU28" i="5"/>
  <c r="DLV28" i="5"/>
  <c r="DLW28" i="5"/>
  <c r="DLX28" i="5"/>
  <c r="DLY28" i="5"/>
  <c r="DLZ28" i="5"/>
  <c r="DMA28" i="5"/>
  <c r="DMB28" i="5"/>
  <c r="DMC28" i="5"/>
  <c r="DMD28" i="5"/>
  <c r="DME28" i="5"/>
  <c r="DMF28" i="5"/>
  <c r="DMG28" i="5"/>
  <c r="DMH28" i="5"/>
  <c r="DMI28" i="5"/>
  <c r="DMJ28" i="5"/>
  <c r="DMK28" i="5"/>
  <c r="DML28" i="5"/>
  <c r="DMM28" i="5"/>
  <c r="DMN28" i="5"/>
  <c r="DMO28" i="5"/>
  <c r="DMP28" i="5"/>
  <c r="DMQ28" i="5"/>
  <c r="DMR28" i="5"/>
  <c r="DMS28" i="5"/>
  <c r="DMT28" i="5"/>
  <c r="DMU28" i="5"/>
  <c r="DMV28" i="5"/>
  <c r="DMW28" i="5"/>
  <c r="DMX28" i="5"/>
  <c r="DMY28" i="5"/>
  <c r="DMZ28" i="5"/>
  <c r="DNA28" i="5"/>
  <c r="DNB28" i="5"/>
  <c r="DNC28" i="5"/>
  <c r="DND28" i="5"/>
  <c r="DNE28" i="5"/>
  <c r="DNF28" i="5"/>
  <c r="DNG28" i="5"/>
  <c r="DNH28" i="5"/>
  <c r="DNI28" i="5"/>
  <c r="DNJ28" i="5"/>
  <c r="DNK28" i="5"/>
  <c r="DNL28" i="5"/>
  <c r="DNM28" i="5"/>
  <c r="DNN28" i="5"/>
  <c r="DNO28" i="5"/>
  <c r="DNP28" i="5"/>
  <c r="DNQ28" i="5"/>
  <c r="DNR28" i="5"/>
  <c r="DNS28" i="5"/>
  <c r="DNT28" i="5"/>
  <c r="DNU28" i="5"/>
  <c r="DNV28" i="5"/>
  <c r="DNW28" i="5"/>
  <c r="DNX28" i="5"/>
  <c r="DNY28" i="5"/>
  <c r="DNZ28" i="5"/>
  <c r="DOA28" i="5"/>
  <c r="DOB28" i="5"/>
  <c r="DOC28" i="5"/>
  <c r="DOD28" i="5"/>
  <c r="DOE28" i="5"/>
  <c r="DOF28" i="5"/>
  <c r="DOG28" i="5"/>
  <c r="DOH28" i="5"/>
  <c r="DOI28" i="5"/>
  <c r="DOJ28" i="5"/>
  <c r="DOK28" i="5"/>
  <c r="DOL28" i="5"/>
  <c r="DOM28" i="5"/>
  <c r="DON28" i="5"/>
  <c r="DOO28" i="5"/>
  <c r="DOP28" i="5"/>
  <c r="DOQ28" i="5"/>
  <c r="DOR28" i="5"/>
  <c r="DOS28" i="5"/>
  <c r="DOT28" i="5"/>
  <c r="DOU28" i="5"/>
  <c r="DOV28" i="5"/>
  <c r="DOW28" i="5"/>
  <c r="DOX28" i="5"/>
  <c r="DOY28" i="5"/>
  <c r="DOZ28" i="5"/>
  <c r="DPA28" i="5"/>
  <c r="DPB28" i="5"/>
  <c r="DPC28" i="5"/>
  <c r="DPD28" i="5"/>
  <c r="DPE28" i="5"/>
  <c r="DPF28" i="5"/>
  <c r="DPG28" i="5"/>
  <c r="DPH28" i="5"/>
  <c r="DPI28" i="5"/>
  <c r="DPJ28" i="5"/>
  <c r="DPK28" i="5"/>
  <c r="DPL28" i="5"/>
  <c r="DPM28" i="5"/>
  <c r="DPN28" i="5"/>
  <c r="DPO28" i="5"/>
  <c r="DPP28" i="5"/>
  <c r="DPQ28" i="5"/>
  <c r="DPR28" i="5"/>
  <c r="DPS28" i="5"/>
  <c r="DPT28" i="5"/>
  <c r="DPU28" i="5"/>
  <c r="DPV28" i="5"/>
  <c r="DPW28" i="5"/>
  <c r="DPX28" i="5"/>
  <c r="DPY28" i="5"/>
  <c r="DPZ28" i="5"/>
  <c r="DQA28" i="5"/>
  <c r="DQB28" i="5"/>
  <c r="DQC28" i="5"/>
  <c r="DQD28" i="5"/>
  <c r="DQE28" i="5"/>
  <c r="DQF28" i="5"/>
  <c r="DQG28" i="5"/>
  <c r="DQH28" i="5"/>
  <c r="DQI28" i="5"/>
  <c r="DQJ28" i="5"/>
  <c r="DQK28" i="5"/>
  <c r="DQL28" i="5"/>
  <c r="DQM28" i="5"/>
  <c r="DQN28" i="5"/>
  <c r="DQO28" i="5"/>
  <c r="DQP28" i="5"/>
  <c r="DQQ28" i="5"/>
  <c r="DQR28" i="5"/>
  <c r="DQS28" i="5"/>
  <c r="DQT28" i="5"/>
  <c r="DQU28" i="5"/>
  <c r="DQV28" i="5"/>
  <c r="DQW28" i="5"/>
  <c r="DQX28" i="5"/>
  <c r="DQY28" i="5"/>
  <c r="DQZ28" i="5"/>
  <c r="DRA28" i="5"/>
  <c r="DRB28" i="5"/>
  <c r="DRC28" i="5"/>
  <c r="DRD28" i="5"/>
  <c r="DRE28" i="5"/>
  <c r="DRF28" i="5"/>
  <c r="DRG28" i="5"/>
  <c r="DRH28" i="5"/>
  <c r="DRI28" i="5"/>
  <c r="DRJ28" i="5"/>
  <c r="DRK28" i="5"/>
  <c r="DRL28" i="5"/>
  <c r="DRM28" i="5"/>
  <c r="DRN28" i="5"/>
  <c r="DRO28" i="5"/>
  <c r="DRP28" i="5"/>
  <c r="DRQ28" i="5"/>
  <c r="DRR28" i="5"/>
  <c r="DRS28" i="5"/>
  <c r="DRT28" i="5"/>
  <c r="DRU28" i="5"/>
  <c r="DRV28" i="5"/>
  <c r="DRW28" i="5"/>
  <c r="DRX28" i="5"/>
  <c r="DRY28" i="5"/>
  <c r="DRZ28" i="5"/>
  <c r="DSA28" i="5"/>
  <c r="DSB28" i="5"/>
  <c r="DSC28" i="5"/>
  <c r="DSD28" i="5"/>
  <c r="DSE28" i="5"/>
  <c r="DSF28" i="5"/>
  <c r="DSG28" i="5"/>
  <c r="DSH28" i="5"/>
  <c r="DSI28" i="5"/>
  <c r="DSJ28" i="5"/>
  <c r="DSK28" i="5"/>
  <c r="DSL28" i="5"/>
  <c r="DSM28" i="5"/>
  <c r="DSN28" i="5"/>
  <c r="DSO28" i="5"/>
  <c r="DSP28" i="5"/>
  <c r="DSQ28" i="5"/>
  <c r="DSR28" i="5"/>
  <c r="DSS28" i="5"/>
  <c r="DST28" i="5"/>
  <c r="DSU28" i="5"/>
  <c r="DSV28" i="5"/>
  <c r="DSW28" i="5"/>
  <c r="DSX28" i="5"/>
  <c r="DSY28" i="5"/>
  <c r="DSZ28" i="5"/>
  <c r="DTA28" i="5"/>
  <c r="DTB28" i="5"/>
  <c r="DTC28" i="5"/>
  <c r="DTD28" i="5"/>
  <c r="DTE28" i="5"/>
  <c r="DTF28" i="5"/>
  <c r="DTG28" i="5"/>
  <c r="DTH28" i="5"/>
  <c r="DTI28" i="5"/>
  <c r="DTJ28" i="5"/>
  <c r="DTK28" i="5"/>
  <c r="DTL28" i="5"/>
  <c r="DTM28" i="5"/>
  <c r="DTN28" i="5"/>
  <c r="DTO28" i="5"/>
  <c r="DTP28" i="5"/>
  <c r="DTQ28" i="5"/>
  <c r="DTR28" i="5"/>
  <c r="DTS28" i="5"/>
  <c r="DTT28" i="5"/>
  <c r="DTU28" i="5"/>
  <c r="DTV28" i="5"/>
  <c r="DTW28" i="5"/>
  <c r="DTX28" i="5"/>
  <c r="DTY28" i="5"/>
  <c r="DTZ28" i="5"/>
  <c r="DUA28" i="5"/>
  <c r="DUB28" i="5"/>
  <c r="DUC28" i="5"/>
  <c r="DUD28" i="5"/>
  <c r="DUE28" i="5"/>
  <c r="DUF28" i="5"/>
  <c r="DUG28" i="5"/>
  <c r="DUH28" i="5"/>
  <c r="DUI28" i="5"/>
  <c r="DUJ28" i="5"/>
  <c r="DUK28" i="5"/>
  <c r="DUL28" i="5"/>
  <c r="DUM28" i="5"/>
  <c r="DUN28" i="5"/>
  <c r="DUO28" i="5"/>
  <c r="DUP28" i="5"/>
  <c r="DUQ28" i="5"/>
  <c r="DUR28" i="5"/>
  <c r="DUS28" i="5"/>
  <c r="DUT28" i="5"/>
  <c r="DUU28" i="5"/>
  <c r="DUV28" i="5"/>
  <c r="DUW28" i="5"/>
  <c r="DUX28" i="5"/>
  <c r="DUY28" i="5"/>
  <c r="DUZ28" i="5"/>
  <c r="DVA28" i="5"/>
  <c r="DVB28" i="5"/>
  <c r="DVC28" i="5"/>
  <c r="DVD28" i="5"/>
  <c r="DVE28" i="5"/>
  <c r="DVF28" i="5"/>
  <c r="DVG28" i="5"/>
  <c r="DVH28" i="5"/>
  <c r="DVI28" i="5"/>
  <c r="DVJ28" i="5"/>
  <c r="DVK28" i="5"/>
  <c r="DVL28" i="5"/>
  <c r="DVM28" i="5"/>
  <c r="DVN28" i="5"/>
  <c r="DVO28" i="5"/>
  <c r="DVP28" i="5"/>
  <c r="DVQ28" i="5"/>
  <c r="DVR28" i="5"/>
  <c r="DVS28" i="5"/>
  <c r="DVT28" i="5"/>
  <c r="DVU28" i="5"/>
  <c r="DVV28" i="5"/>
  <c r="DVW28" i="5"/>
  <c r="DVX28" i="5"/>
  <c r="DVY28" i="5"/>
  <c r="DVZ28" i="5"/>
  <c r="DWA28" i="5"/>
  <c r="DWB28" i="5"/>
  <c r="DWC28" i="5"/>
  <c r="DWD28" i="5"/>
  <c r="DWE28" i="5"/>
  <c r="DWF28" i="5"/>
  <c r="DWG28" i="5"/>
  <c r="DWH28" i="5"/>
  <c r="DWI28" i="5"/>
  <c r="DWJ28" i="5"/>
  <c r="DWK28" i="5"/>
  <c r="DWL28" i="5"/>
  <c r="DWM28" i="5"/>
  <c r="DWN28" i="5"/>
  <c r="DWO28" i="5"/>
  <c r="DWP28" i="5"/>
  <c r="DWQ28" i="5"/>
  <c r="DWR28" i="5"/>
  <c r="DWS28" i="5"/>
  <c r="DWT28" i="5"/>
  <c r="DWU28" i="5"/>
  <c r="DWV28" i="5"/>
  <c r="DWW28" i="5"/>
  <c r="DWX28" i="5"/>
  <c r="DWY28" i="5"/>
  <c r="DWZ28" i="5"/>
  <c r="DXA28" i="5"/>
  <c r="DXB28" i="5"/>
  <c r="DXC28" i="5"/>
  <c r="DXD28" i="5"/>
  <c r="DXE28" i="5"/>
  <c r="DXF28" i="5"/>
  <c r="DXG28" i="5"/>
  <c r="DXH28" i="5"/>
  <c r="DXI28" i="5"/>
  <c r="DXJ28" i="5"/>
  <c r="DXK28" i="5"/>
  <c r="DXL28" i="5"/>
  <c r="DXM28" i="5"/>
  <c r="DXN28" i="5"/>
  <c r="DXO28" i="5"/>
  <c r="DXP28" i="5"/>
  <c r="DXQ28" i="5"/>
  <c r="DXR28" i="5"/>
  <c r="DXS28" i="5"/>
  <c r="DXT28" i="5"/>
  <c r="DXU28" i="5"/>
  <c r="DXV28" i="5"/>
  <c r="DXW28" i="5"/>
  <c r="DXX28" i="5"/>
  <c r="DXY28" i="5"/>
  <c r="DXZ28" i="5"/>
  <c r="DYA28" i="5"/>
  <c r="DYB28" i="5"/>
  <c r="DYC28" i="5"/>
  <c r="DYD28" i="5"/>
  <c r="DYE28" i="5"/>
  <c r="DYF28" i="5"/>
  <c r="DYG28" i="5"/>
  <c r="DYH28" i="5"/>
  <c r="DYI28" i="5"/>
  <c r="DYJ28" i="5"/>
  <c r="DYK28" i="5"/>
  <c r="DYL28" i="5"/>
  <c r="DYM28" i="5"/>
  <c r="DYN28" i="5"/>
  <c r="DYO28" i="5"/>
  <c r="DYP28" i="5"/>
  <c r="DYQ28" i="5"/>
  <c r="DYR28" i="5"/>
  <c r="DYS28" i="5"/>
  <c r="DYT28" i="5"/>
  <c r="DYU28" i="5"/>
  <c r="DYV28" i="5"/>
  <c r="DYW28" i="5"/>
  <c r="DYX28" i="5"/>
  <c r="DYY28" i="5"/>
  <c r="DYZ28" i="5"/>
  <c r="DZA28" i="5"/>
  <c r="DZB28" i="5"/>
  <c r="DZC28" i="5"/>
  <c r="DZD28" i="5"/>
  <c r="DZE28" i="5"/>
  <c r="DZF28" i="5"/>
  <c r="DZG28" i="5"/>
  <c r="DZH28" i="5"/>
  <c r="DZI28" i="5"/>
  <c r="DZJ28" i="5"/>
  <c r="DZK28" i="5"/>
  <c r="DZL28" i="5"/>
  <c r="DZM28" i="5"/>
  <c r="DZN28" i="5"/>
  <c r="DZO28" i="5"/>
  <c r="DZP28" i="5"/>
  <c r="DZQ28" i="5"/>
  <c r="DZR28" i="5"/>
  <c r="DZS28" i="5"/>
  <c r="DZT28" i="5"/>
  <c r="DZU28" i="5"/>
  <c r="DZV28" i="5"/>
  <c r="DZW28" i="5"/>
  <c r="DZX28" i="5"/>
  <c r="DZY28" i="5"/>
  <c r="DZZ28" i="5"/>
  <c r="EAA28" i="5"/>
  <c r="EAB28" i="5"/>
  <c r="EAC28" i="5"/>
  <c r="EAD28" i="5"/>
  <c r="EAE28" i="5"/>
  <c r="EAF28" i="5"/>
  <c r="EAG28" i="5"/>
  <c r="EAH28" i="5"/>
  <c r="EAI28" i="5"/>
  <c r="EAJ28" i="5"/>
  <c r="EAK28" i="5"/>
  <c r="EAL28" i="5"/>
  <c r="EAM28" i="5"/>
  <c r="EAN28" i="5"/>
  <c r="EAO28" i="5"/>
  <c r="EAP28" i="5"/>
  <c r="EAQ28" i="5"/>
  <c r="EAR28" i="5"/>
  <c r="EAS28" i="5"/>
  <c r="EAT28" i="5"/>
  <c r="EAU28" i="5"/>
  <c r="EAV28" i="5"/>
  <c r="EAW28" i="5"/>
  <c r="EAX28" i="5"/>
  <c r="EAY28" i="5"/>
  <c r="EAZ28" i="5"/>
  <c r="EBA28" i="5"/>
  <c r="EBB28" i="5"/>
  <c r="EBC28" i="5"/>
  <c r="EBD28" i="5"/>
  <c r="EBE28" i="5"/>
  <c r="EBF28" i="5"/>
  <c r="EBG28" i="5"/>
  <c r="EBH28" i="5"/>
  <c r="EBI28" i="5"/>
  <c r="EBJ28" i="5"/>
  <c r="EBK28" i="5"/>
  <c r="EBL28" i="5"/>
  <c r="EBM28" i="5"/>
  <c r="EBN28" i="5"/>
  <c r="EBO28" i="5"/>
  <c r="EBP28" i="5"/>
  <c r="EBQ28" i="5"/>
  <c r="EBR28" i="5"/>
  <c r="EBS28" i="5"/>
  <c r="EBT28" i="5"/>
  <c r="EBU28" i="5"/>
  <c r="EBV28" i="5"/>
  <c r="EBW28" i="5"/>
  <c r="EBX28" i="5"/>
  <c r="EBY28" i="5"/>
  <c r="EBZ28" i="5"/>
  <c r="ECA28" i="5"/>
  <c r="ECB28" i="5"/>
  <c r="ECC28" i="5"/>
  <c r="ECD28" i="5"/>
  <c r="ECE28" i="5"/>
  <c r="ECF28" i="5"/>
  <c r="ECG28" i="5"/>
  <c r="ECH28" i="5"/>
  <c r="ECI28" i="5"/>
  <c r="ECJ28" i="5"/>
  <c r="ECK28" i="5"/>
  <c r="ECL28" i="5"/>
  <c r="ECM28" i="5"/>
  <c r="ECN28" i="5"/>
  <c r="ECO28" i="5"/>
  <c r="ECP28" i="5"/>
  <c r="ECQ28" i="5"/>
  <c r="ECR28" i="5"/>
  <c r="ECS28" i="5"/>
  <c r="ECT28" i="5"/>
  <c r="ECU28" i="5"/>
  <c r="ECV28" i="5"/>
  <c r="ECW28" i="5"/>
  <c r="ECX28" i="5"/>
  <c r="ECY28" i="5"/>
  <c r="ECZ28" i="5"/>
  <c r="EDA28" i="5"/>
  <c r="EDB28" i="5"/>
  <c r="EDC28" i="5"/>
  <c r="EDD28" i="5"/>
  <c r="EDE28" i="5"/>
  <c r="EDF28" i="5"/>
  <c r="EDG28" i="5"/>
  <c r="EDH28" i="5"/>
  <c r="EDI28" i="5"/>
  <c r="EDJ28" i="5"/>
  <c r="EDK28" i="5"/>
  <c r="EDL28" i="5"/>
  <c r="EDM28" i="5"/>
  <c r="EDN28" i="5"/>
  <c r="EDO28" i="5"/>
  <c r="EDP28" i="5"/>
  <c r="EDQ28" i="5"/>
  <c r="EDR28" i="5"/>
  <c r="EDS28" i="5"/>
  <c r="EDT28" i="5"/>
  <c r="EDU28" i="5"/>
  <c r="EDV28" i="5"/>
  <c r="EDW28" i="5"/>
  <c r="EDX28" i="5"/>
  <c r="EDY28" i="5"/>
  <c r="EDZ28" i="5"/>
  <c r="EEA28" i="5"/>
  <c r="EEB28" i="5"/>
  <c r="EEC28" i="5"/>
  <c r="EED28" i="5"/>
  <c r="EEE28" i="5"/>
  <c r="EEF28" i="5"/>
  <c r="EEG28" i="5"/>
  <c r="EEH28" i="5"/>
  <c r="EEI28" i="5"/>
  <c r="EEJ28" i="5"/>
  <c r="EEK28" i="5"/>
  <c r="EEL28" i="5"/>
  <c r="EEM28" i="5"/>
  <c r="EEN28" i="5"/>
  <c r="EEO28" i="5"/>
  <c r="EEP28" i="5"/>
  <c r="EEQ28" i="5"/>
  <c r="EER28" i="5"/>
  <c r="EES28" i="5"/>
  <c r="EET28" i="5"/>
  <c r="EEU28" i="5"/>
  <c r="EEV28" i="5"/>
  <c r="EEW28" i="5"/>
  <c r="EEX28" i="5"/>
  <c r="EEY28" i="5"/>
  <c r="EEZ28" i="5"/>
  <c r="EFA28" i="5"/>
  <c r="EFB28" i="5"/>
  <c r="EFC28" i="5"/>
  <c r="EFD28" i="5"/>
  <c r="EFE28" i="5"/>
  <c r="EFF28" i="5"/>
  <c r="EFG28" i="5"/>
  <c r="EFH28" i="5"/>
  <c r="EFI28" i="5"/>
  <c r="EFJ28" i="5"/>
  <c r="EFK28" i="5"/>
  <c r="EFL28" i="5"/>
  <c r="EFM28" i="5"/>
  <c r="EFN28" i="5"/>
  <c r="EFO28" i="5"/>
  <c r="EFP28" i="5"/>
  <c r="EFQ28" i="5"/>
  <c r="EFR28" i="5"/>
  <c r="EFS28" i="5"/>
  <c r="EFT28" i="5"/>
  <c r="EFU28" i="5"/>
  <c r="EFV28" i="5"/>
  <c r="EFW28" i="5"/>
  <c r="EFX28" i="5"/>
  <c r="EFY28" i="5"/>
  <c r="EFZ28" i="5"/>
  <c r="EGA28" i="5"/>
  <c r="EGB28" i="5"/>
  <c r="EGC28" i="5"/>
  <c r="EGD28" i="5"/>
  <c r="EGE28" i="5"/>
  <c r="EGF28" i="5"/>
  <c r="EGG28" i="5"/>
  <c r="EGH28" i="5"/>
  <c r="EGI28" i="5"/>
  <c r="EGJ28" i="5"/>
  <c r="EGK28" i="5"/>
  <c r="EGL28" i="5"/>
  <c r="EGM28" i="5"/>
  <c r="EGN28" i="5"/>
  <c r="EGO28" i="5"/>
  <c r="EGP28" i="5"/>
  <c r="EGQ28" i="5"/>
  <c r="EGR28" i="5"/>
  <c r="EGS28" i="5"/>
  <c r="EGT28" i="5"/>
  <c r="EGU28" i="5"/>
  <c r="EGV28" i="5"/>
  <c r="EGW28" i="5"/>
  <c r="EGX28" i="5"/>
  <c r="EGY28" i="5"/>
  <c r="EGZ28" i="5"/>
  <c r="EHA28" i="5"/>
  <c r="EHB28" i="5"/>
  <c r="EHC28" i="5"/>
  <c r="EHD28" i="5"/>
  <c r="EHE28" i="5"/>
  <c r="EHF28" i="5"/>
  <c r="EHG28" i="5"/>
  <c r="EHH28" i="5"/>
  <c r="EHI28" i="5"/>
  <c r="EHJ28" i="5"/>
  <c r="EHK28" i="5"/>
  <c r="EHL28" i="5"/>
  <c r="EHM28" i="5"/>
  <c r="EHN28" i="5"/>
  <c r="EHO28" i="5"/>
  <c r="EHP28" i="5"/>
  <c r="EHQ28" i="5"/>
  <c r="EHR28" i="5"/>
  <c r="EHS28" i="5"/>
  <c r="EHT28" i="5"/>
  <c r="EHU28" i="5"/>
  <c r="EHV28" i="5"/>
  <c r="EHW28" i="5"/>
  <c r="EHX28" i="5"/>
  <c r="EHY28" i="5"/>
  <c r="EHZ28" i="5"/>
  <c r="EIA28" i="5"/>
  <c r="EIB28" i="5"/>
  <c r="EIC28" i="5"/>
  <c r="EID28" i="5"/>
  <c r="EIE28" i="5"/>
  <c r="EIF28" i="5"/>
  <c r="EIG28" i="5"/>
  <c r="EIH28" i="5"/>
  <c r="EII28" i="5"/>
  <c r="EIJ28" i="5"/>
  <c r="EIK28" i="5"/>
  <c r="EIL28" i="5"/>
  <c r="EIM28" i="5"/>
  <c r="EIN28" i="5"/>
  <c r="EIO28" i="5"/>
  <c r="EIP28" i="5"/>
  <c r="EIQ28" i="5"/>
  <c r="EIR28" i="5"/>
  <c r="EIS28" i="5"/>
  <c r="EIT28" i="5"/>
  <c r="EIU28" i="5"/>
  <c r="EIV28" i="5"/>
  <c r="EIW28" i="5"/>
  <c r="EIX28" i="5"/>
  <c r="EIY28" i="5"/>
  <c r="EIZ28" i="5"/>
  <c r="EJA28" i="5"/>
  <c r="EJB28" i="5"/>
  <c r="EJC28" i="5"/>
  <c r="EJD28" i="5"/>
  <c r="EJE28" i="5"/>
  <c r="EJF28" i="5"/>
  <c r="EJG28" i="5"/>
  <c r="EJH28" i="5"/>
  <c r="EJI28" i="5"/>
  <c r="EJJ28" i="5"/>
  <c r="EJK28" i="5"/>
  <c r="EJL28" i="5"/>
  <c r="EJM28" i="5"/>
  <c r="EJN28" i="5"/>
  <c r="EJO28" i="5"/>
  <c r="EJP28" i="5"/>
  <c r="EJQ28" i="5"/>
  <c r="EJR28" i="5"/>
  <c r="EJS28" i="5"/>
  <c r="EJT28" i="5"/>
  <c r="EJU28" i="5"/>
  <c r="EJV28" i="5"/>
  <c r="EJW28" i="5"/>
  <c r="EJX28" i="5"/>
  <c r="EJY28" i="5"/>
  <c r="EJZ28" i="5"/>
  <c r="EKA28" i="5"/>
  <c r="EKB28" i="5"/>
  <c r="EKC28" i="5"/>
  <c r="EKD28" i="5"/>
  <c r="EKE28" i="5"/>
  <c r="EKF28" i="5"/>
  <c r="EKG28" i="5"/>
  <c r="EKH28" i="5"/>
  <c r="EKI28" i="5"/>
  <c r="EKJ28" i="5"/>
  <c r="EKK28" i="5"/>
  <c r="EKL28" i="5"/>
  <c r="EKM28" i="5"/>
  <c r="EKN28" i="5"/>
  <c r="EKO28" i="5"/>
  <c r="EKP28" i="5"/>
  <c r="EKQ28" i="5"/>
  <c r="EKR28" i="5"/>
  <c r="EKS28" i="5"/>
  <c r="EKT28" i="5"/>
  <c r="EKU28" i="5"/>
  <c r="EKV28" i="5"/>
  <c r="EKW28" i="5"/>
  <c r="EKX28" i="5"/>
  <c r="EKY28" i="5"/>
  <c r="EKZ28" i="5"/>
  <c r="ELA28" i="5"/>
  <c r="ELB28" i="5"/>
  <c r="ELC28" i="5"/>
  <c r="ELD28" i="5"/>
  <c r="ELE28" i="5"/>
  <c r="ELF28" i="5"/>
  <c r="ELG28" i="5"/>
  <c r="ELH28" i="5"/>
  <c r="ELI28" i="5"/>
  <c r="ELJ28" i="5"/>
  <c r="ELK28" i="5"/>
  <c r="ELL28" i="5"/>
  <c r="ELM28" i="5"/>
  <c r="ELN28" i="5"/>
  <c r="ELO28" i="5"/>
  <c r="ELP28" i="5"/>
  <c r="ELQ28" i="5"/>
  <c r="ELR28" i="5"/>
  <c r="ELS28" i="5"/>
  <c r="ELT28" i="5"/>
  <c r="ELU28" i="5"/>
  <c r="ELV28" i="5"/>
  <c r="ELW28" i="5"/>
  <c r="ELX28" i="5"/>
  <c r="ELY28" i="5"/>
  <c r="ELZ28" i="5"/>
  <c r="EMA28" i="5"/>
  <c r="EMB28" i="5"/>
  <c r="EMC28" i="5"/>
  <c r="EMD28" i="5"/>
  <c r="EME28" i="5"/>
  <c r="EMF28" i="5"/>
  <c r="EMG28" i="5"/>
  <c r="EMH28" i="5"/>
  <c r="EMI28" i="5"/>
  <c r="EMJ28" i="5"/>
  <c r="EMK28" i="5"/>
  <c r="EML28" i="5"/>
  <c r="EMM28" i="5"/>
  <c r="EMN28" i="5"/>
  <c r="EMO28" i="5"/>
  <c r="EMP28" i="5"/>
  <c r="EMQ28" i="5"/>
  <c r="EMR28" i="5"/>
  <c r="EMS28" i="5"/>
  <c r="EMT28" i="5"/>
  <c r="EMU28" i="5"/>
  <c r="EMV28" i="5"/>
  <c r="EMW28" i="5"/>
  <c r="EMX28" i="5"/>
  <c r="EMY28" i="5"/>
  <c r="EMZ28" i="5"/>
  <c r="ENA28" i="5"/>
  <c r="ENB28" i="5"/>
  <c r="ENC28" i="5"/>
  <c r="END28" i="5"/>
  <c r="ENE28" i="5"/>
  <c r="ENF28" i="5"/>
  <c r="ENG28" i="5"/>
  <c r="ENH28" i="5"/>
  <c r="ENI28" i="5"/>
  <c r="ENJ28" i="5"/>
  <c r="ENK28" i="5"/>
  <c r="ENL28" i="5"/>
  <c r="ENM28" i="5"/>
  <c r="ENN28" i="5"/>
  <c r="ENO28" i="5"/>
  <c r="ENP28" i="5"/>
  <c r="ENQ28" i="5"/>
  <c r="ENR28" i="5"/>
  <c r="ENS28" i="5"/>
  <c r="ENT28" i="5"/>
  <c r="ENU28" i="5"/>
  <c r="ENV28" i="5"/>
  <c r="ENW28" i="5"/>
  <c r="ENX28" i="5"/>
  <c r="ENY28" i="5"/>
  <c r="ENZ28" i="5"/>
  <c r="EOA28" i="5"/>
  <c r="EOB28" i="5"/>
  <c r="EOC28" i="5"/>
  <c r="EOD28" i="5"/>
  <c r="EOE28" i="5"/>
  <c r="EOF28" i="5"/>
  <c r="EOG28" i="5"/>
  <c r="EOH28" i="5"/>
  <c r="EOI28" i="5"/>
  <c r="EOJ28" i="5"/>
  <c r="EOK28" i="5"/>
  <c r="EOL28" i="5"/>
  <c r="EOM28" i="5"/>
  <c r="EON28" i="5"/>
  <c r="EOO28" i="5"/>
  <c r="EOP28" i="5"/>
  <c r="EOQ28" i="5"/>
  <c r="EOR28" i="5"/>
  <c r="EOS28" i="5"/>
  <c r="EOT28" i="5"/>
  <c r="EOU28" i="5"/>
  <c r="EOV28" i="5"/>
  <c r="EOW28" i="5"/>
  <c r="EOX28" i="5"/>
  <c r="EOY28" i="5"/>
  <c r="EOZ28" i="5"/>
  <c r="EPA28" i="5"/>
  <c r="EPB28" i="5"/>
  <c r="EPC28" i="5"/>
  <c r="EPD28" i="5"/>
  <c r="EPE28" i="5"/>
  <c r="EPF28" i="5"/>
  <c r="EPG28" i="5"/>
  <c r="EPH28" i="5"/>
  <c r="EPI28" i="5"/>
  <c r="EPJ28" i="5"/>
  <c r="EPK28" i="5"/>
  <c r="EPL28" i="5"/>
  <c r="EPM28" i="5"/>
  <c r="EPN28" i="5"/>
  <c r="EPO28" i="5"/>
  <c r="EPP28" i="5"/>
  <c r="EPQ28" i="5"/>
  <c r="EPR28" i="5"/>
  <c r="EPS28" i="5"/>
  <c r="EPT28" i="5"/>
  <c r="EPU28" i="5"/>
  <c r="EPV28" i="5"/>
  <c r="EPW28" i="5"/>
  <c r="EPX28" i="5"/>
  <c r="EPY28" i="5"/>
  <c r="EPZ28" i="5"/>
  <c r="EQA28" i="5"/>
  <c r="EQB28" i="5"/>
  <c r="EQC28" i="5"/>
  <c r="EQD28" i="5"/>
  <c r="EQE28" i="5"/>
  <c r="EQF28" i="5"/>
  <c r="EQG28" i="5"/>
  <c r="EQH28" i="5"/>
  <c r="EQI28" i="5"/>
  <c r="EQJ28" i="5"/>
  <c r="EQK28" i="5"/>
  <c r="EQL28" i="5"/>
  <c r="EQM28" i="5"/>
  <c r="EQN28" i="5"/>
  <c r="EQO28" i="5"/>
  <c r="EQP28" i="5"/>
  <c r="EQQ28" i="5"/>
  <c r="EQR28" i="5"/>
  <c r="EQS28" i="5"/>
  <c r="EQT28" i="5"/>
  <c r="EQU28" i="5"/>
  <c r="EQV28" i="5"/>
  <c r="EQW28" i="5"/>
  <c r="EQX28" i="5"/>
  <c r="EQY28" i="5"/>
  <c r="EQZ28" i="5"/>
  <c r="ERA28" i="5"/>
  <c r="ERB28" i="5"/>
  <c r="ERC28" i="5"/>
  <c r="ERD28" i="5"/>
  <c r="ERE28" i="5"/>
  <c r="ERF28" i="5"/>
  <c r="ERG28" i="5"/>
  <c r="ERH28" i="5"/>
  <c r="ERI28" i="5"/>
  <c r="ERJ28" i="5"/>
  <c r="ERK28" i="5"/>
  <c r="ERL28" i="5"/>
  <c r="ERM28" i="5"/>
  <c r="ERN28" i="5"/>
  <c r="ERO28" i="5"/>
  <c r="ERP28" i="5"/>
  <c r="ERQ28" i="5"/>
  <c r="ERR28" i="5"/>
  <c r="ERS28" i="5"/>
  <c r="ERT28" i="5"/>
  <c r="ERU28" i="5"/>
  <c r="ERV28" i="5"/>
  <c r="ERW28" i="5"/>
  <c r="ERX28" i="5"/>
  <c r="ERY28" i="5"/>
  <c r="ERZ28" i="5"/>
  <c r="ESA28" i="5"/>
  <c r="ESB28" i="5"/>
  <c r="ESC28" i="5"/>
  <c r="ESD28" i="5"/>
  <c r="ESE28" i="5"/>
  <c r="ESF28" i="5"/>
  <c r="ESG28" i="5"/>
  <c r="ESH28" i="5"/>
  <c r="ESI28" i="5"/>
  <c r="ESJ28" i="5"/>
  <c r="ESK28" i="5"/>
  <c r="ESL28" i="5"/>
  <c r="ESM28" i="5"/>
  <c r="ESN28" i="5"/>
  <c r="ESO28" i="5"/>
  <c r="ESP28" i="5"/>
  <c r="ESQ28" i="5"/>
  <c r="ESR28" i="5"/>
  <c r="ESS28" i="5"/>
  <c r="EST28" i="5"/>
  <c r="ESU28" i="5"/>
  <c r="ESV28" i="5"/>
  <c r="ESW28" i="5"/>
  <c r="ESX28" i="5"/>
  <c r="ESY28" i="5"/>
  <c r="ESZ28" i="5"/>
  <c r="ETA28" i="5"/>
  <c r="ETB28" i="5"/>
  <c r="ETC28" i="5"/>
  <c r="ETD28" i="5"/>
  <c r="ETE28" i="5"/>
  <c r="ETF28" i="5"/>
  <c r="ETG28" i="5"/>
  <c r="ETH28" i="5"/>
  <c r="ETI28" i="5"/>
  <c r="ETJ28" i="5"/>
  <c r="ETK28" i="5"/>
  <c r="ETL28" i="5"/>
  <c r="ETM28" i="5"/>
  <c r="ETN28" i="5"/>
  <c r="ETO28" i="5"/>
  <c r="ETP28" i="5"/>
  <c r="ETQ28" i="5"/>
  <c r="ETR28" i="5"/>
  <c r="ETS28" i="5"/>
  <c r="ETT28" i="5"/>
  <c r="ETU28" i="5"/>
  <c r="ETV28" i="5"/>
  <c r="ETW28" i="5"/>
  <c r="ETX28" i="5"/>
  <c r="ETY28" i="5"/>
  <c r="ETZ28" i="5"/>
  <c r="EUA28" i="5"/>
  <c r="EUB28" i="5"/>
  <c r="EUC28" i="5"/>
  <c r="EUD28" i="5"/>
  <c r="EUE28" i="5"/>
  <c r="EUF28" i="5"/>
  <c r="EUG28" i="5"/>
  <c r="EUH28" i="5"/>
  <c r="EUI28" i="5"/>
  <c r="EUJ28" i="5"/>
  <c r="EUK28" i="5"/>
  <c r="EUL28" i="5"/>
  <c r="EUM28" i="5"/>
  <c r="EUN28" i="5"/>
  <c r="EUO28" i="5"/>
  <c r="EUP28" i="5"/>
  <c r="EUQ28" i="5"/>
  <c r="EUR28" i="5"/>
  <c r="EUS28" i="5"/>
  <c r="EUT28" i="5"/>
  <c r="EUU28" i="5"/>
  <c r="EUV28" i="5"/>
  <c r="EUW28" i="5"/>
  <c r="EUX28" i="5"/>
  <c r="EUY28" i="5"/>
  <c r="EUZ28" i="5"/>
  <c r="EVA28" i="5"/>
  <c r="EVB28" i="5"/>
  <c r="EVC28" i="5"/>
  <c r="EVD28" i="5"/>
  <c r="EVE28" i="5"/>
  <c r="EVF28" i="5"/>
  <c r="EVG28" i="5"/>
  <c r="EVH28" i="5"/>
  <c r="EVI28" i="5"/>
  <c r="EVJ28" i="5"/>
  <c r="EVK28" i="5"/>
  <c r="EVL28" i="5"/>
  <c r="EVM28" i="5"/>
  <c r="EVN28" i="5"/>
  <c r="EVO28" i="5"/>
  <c r="EVP28" i="5"/>
  <c r="EVQ28" i="5"/>
  <c r="EVR28" i="5"/>
  <c r="EVS28" i="5"/>
  <c r="EVT28" i="5"/>
  <c r="EVU28" i="5"/>
  <c r="EVV28" i="5"/>
  <c r="EVW28" i="5"/>
  <c r="EVX28" i="5"/>
  <c r="EVY28" i="5"/>
  <c r="EVZ28" i="5"/>
  <c r="EWA28" i="5"/>
  <c r="EWB28" i="5"/>
  <c r="EWC28" i="5"/>
  <c r="EWD28" i="5"/>
  <c r="EWE28" i="5"/>
  <c r="EWF28" i="5"/>
  <c r="EWG28" i="5"/>
  <c r="EWH28" i="5"/>
  <c r="EWI28" i="5"/>
  <c r="EWJ28" i="5"/>
  <c r="EWK28" i="5"/>
  <c r="EWL28" i="5"/>
  <c r="EWM28" i="5"/>
  <c r="EWN28" i="5"/>
  <c r="EWO28" i="5"/>
  <c r="EWP28" i="5"/>
  <c r="EWQ28" i="5"/>
  <c r="EWR28" i="5"/>
  <c r="EWS28" i="5"/>
  <c r="EWT28" i="5"/>
  <c r="EWU28" i="5"/>
  <c r="EWV28" i="5"/>
  <c r="EWW28" i="5"/>
  <c r="EWX28" i="5"/>
  <c r="EWY28" i="5"/>
  <c r="EWZ28" i="5"/>
  <c r="EXA28" i="5"/>
  <c r="EXB28" i="5"/>
  <c r="EXC28" i="5"/>
  <c r="EXD28" i="5"/>
  <c r="EXE28" i="5"/>
  <c r="EXF28" i="5"/>
  <c r="EXG28" i="5"/>
  <c r="EXH28" i="5"/>
  <c r="EXI28" i="5"/>
  <c r="EXJ28" i="5"/>
  <c r="EXK28" i="5"/>
  <c r="EXL28" i="5"/>
  <c r="EXM28" i="5"/>
  <c r="EXN28" i="5"/>
  <c r="EXO28" i="5"/>
  <c r="EXP28" i="5"/>
  <c r="EXQ28" i="5"/>
  <c r="EXR28" i="5"/>
  <c r="EXS28" i="5"/>
  <c r="EXT28" i="5"/>
  <c r="EXU28" i="5"/>
  <c r="EXV28" i="5"/>
  <c r="EXW28" i="5"/>
  <c r="EXX28" i="5"/>
  <c r="EXY28" i="5"/>
  <c r="EXZ28" i="5"/>
  <c r="EYA28" i="5"/>
  <c r="EYB28" i="5"/>
  <c r="EYC28" i="5"/>
  <c r="EYD28" i="5"/>
  <c r="EYE28" i="5"/>
  <c r="EYF28" i="5"/>
  <c r="EYG28" i="5"/>
  <c r="EYH28" i="5"/>
  <c r="EYI28" i="5"/>
  <c r="EYJ28" i="5"/>
  <c r="EYK28" i="5"/>
  <c r="EYL28" i="5"/>
  <c r="EYM28" i="5"/>
  <c r="EYN28" i="5"/>
  <c r="EYO28" i="5"/>
  <c r="EYP28" i="5"/>
  <c r="EYQ28" i="5"/>
  <c r="EYR28" i="5"/>
  <c r="EYS28" i="5"/>
  <c r="EYT28" i="5"/>
  <c r="EYU28" i="5"/>
  <c r="EYV28" i="5"/>
  <c r="EYW28" i="5"/>
  <c r="EYX28" i="5"/>
  <c r="EYY28" i="5"/>
  <c r="EYZ28" i="5"/>
  <c r="EZA28" i="5"/>
  <c r="EZB28" i="5"/>
  <c r="EZC28" i="5"/>
  <c r="EZD28" i="5"/>
  <c r="EZE28" i="5"/>
  <c r="EZF28" i="5"/>
  <c r="EZG28" i="5"/>
  <c r="EZH28" i="5"/>
  <c r="EZI28" i="5"/>
  <c r="EZJ28" i="5"/>
  <c r="EZK28" i="5"/>
  <c r="EZL28" i="5"/>
  <c r="EZM28" i="5"/>
  <c r="EZN28" i="5"/>
  <c r="EZO28" i="5"/>
  <c r="EZP28" i="5"/>
  <c r="EZQ28" i="5"/>
  <c r="EZR28" i="5"/>
  <c r="EZS28" i="5"/>
  <c r="EZT28" i="5"/>
  <c r="EZU28" i="5"/>
  <c r="EZV28" i="5"/>
  <c r="EZW28" i="5"/>
  <c r="EZX28" i="5"/>
  <c r="EZY28" i="5"/>
  <c r="EZZ28" i="5"/>
  <c r="FAA28" i="5"/>
  <c r="FAB28" i="5"/>
  <c r="FAC28" i="5"/>
  <c r="FAD28" i="5"/>
  <c r="FAE28" i="5"/>
  <c r="FAF28" i="5"/>
  <c r="FAG28" i="5"/>
  <c r="FAH28" i="5"/>
  <c r="FAI28" i="5"/>
  <c r="FAJ28" i="5"/>
  <c r="FAK28" i="5"/>
  <c r="FAL28" i="5"/>
  <c r="FAM28" i="5"/>
  <c r="FAN28" i="5"/>
  <c r="FAO28" i="5"/>
  <c r="FAP28" i="5"/>
  <c r="FAQ28" i="5"/>
  <c r="FAR28" i="5"/>
  <c r="FAS28" i="5"/>
  <c r="FAT28" i="5"/>
  <c r="FAU28" i="5"/>
  <c r="FAV28" i="5"/>
  <c r="FAW28" i="5"/>
  <c r="FAX28" i="5"/>
  <c r="FAY28" i="5"/>
  <c r="FAZ28" i="5"/>
  <c r="FBA28" i="5"/>
  <c r="FBB28" i="5"/>
  <c r="FBC28" i="5"/>
  <c r="FBD28" i="5"/>
  <c r="FBE28" i="5"/>
  <c r="FBF28" i="5"/>
  <c r="FBG28" i="5"/>
  <c r="FBH28" i="5"/>
  <c r="FBI28" i="5"/>
  <c r="FBJ28" i="5"/>
  <c r="FBK28" i="5"/>
  <c r="FBL28" i="5"/>
  <c r="FBM28" i="5"/>
  <c r="FBN28" i="5"/>
  <c r="FBO28" i="5"/>
  <c r="FBP28" i="5"/>
  <c r="FBQ28" i="5"/>
  <c r="FBR28" i="5"/>
  <c r="FBS28" i="5"/>
  <c r="FBT28" i="5"/>
  <c r="FBU28" i="5"/>
  <c r="FBV28" i="5"/>
  <c r="FBW28" i="5"/>
  <c r="FBX28" i="5"/>
  <c r="FBY28" i="5"/>
  <c r="FBZ28" i="5"/>
  <c r="FCA28" i="5"/>
  <c r="FCB28" i="5"/>
  <c r="FCC28" i="5"/>
  <c r="FCD28" i="5"/>
  <c r="FCE28" i="5"/>
  <c r="FCF28" i="5"/>
  <c r="FCG28" i="5"/>
  <c r="FCH28" i="5"/>
  <c r="FCI28" i="5"/>
  <c r="FCJ28" i="5"/>
  <c r="FCK28" i="5"/>
  <c r="FCL28" i="5"/>
  <c r="FCM28" i="5"/>
  <c r="FCN28" i="5"/>
  <c r="FCO28" i="5"/>
  <c r="FCP28" i="5"/>
  <c r="FCQ28" i="5"/>
  <c r="FCR28" i="5"/>
  <c r="FCS28" i="5"/>
  <c r="FCT28" i="5"/>
  <c r="FCU28" i="5"/>
  <c r="FCV28" i="5"/>
  <c r="FCW28" i="5"/>
  <c r="FCX28" i="5"/>
  <c r="FCY28" i="5"/>
  <c r="FCZ28" i="5"/>
  <c r="FDA28" i="5"/>
  <c r="FDB28" i="5"/>
  <c r="FDC28" i="5"/>
  <c r="FDD28" i="5"/>
  <c r="FDE28" i="5"/>
  <c r="FDF28" i="5"/>
  <c r="FDG28" i="5"/>
  <c r="FDH28" i="5"/>
  <c r="FDI28" i="5"/>
  <c r="FDJ28" i="5"/>
  <c r="FDK28" i="5"/>
  <c r="FDL28" i="5"/>
  <c r="FDM28" i="5"/>
  <c r="FDN28" i="5"/>
  <c r="FDO28" i="5"/>
  <c r="FDP28" i="5"/>
  <c r="FDQ28" i="5"/>
  <c r="FDR28" i="5"/>
  <c r="FDS28" i="5"/>
  <c r="FDT28" i="5"/>
  <c r="FDU28" i="5"/>
  <c r="FDV28" i="5"/>
  <c r="FDW28" i="5"/>
  <c r="FDX28" i="5"/>
  <c r="FDY28" i="5"/>
  <c r="FDZ28" i="5"/>
  <c r="FEA28" i="5"/>
  <c r="FEB28" i="5"/>
  <c r="FEC28" i="5"/>
  <c r="FED28" i="5"/>
  <c r="FEE28" i="5"/>
  <c r="FEF28" i="5"/>
  <c r="FEG28" i="5"/>
  <c r="FEH28" i="5"/>
  <c r="FEI28" i="5"/>
  <c r="FEJ28" i="5"/>
  <c r="FEK28" i="5"/>
  <c r="FEL28" i="5"/>
  <c r="FEM28" i="5"/>
  <c r="FEN28" i="5"/>
  <c r="FEO28" i="5"/>
  <c r="FEP28" i="5"/>
  <c r="FEQ28" i="5"/>
  <c r="FER28" i="5"/>
  <c r="FES28" i="5"/>
  <c r="FET28" i="5"/>
  <c r="FEU28" i="5"/>
  <c r="FEV28" i="5"/>
  <c r="FEW28" i="5"/>
  <c r="FEX28" i="5"/>
  <c r="FEY28" i="5"/>
  <c r="FEZ28" i="5"/>
  <c r="FFA28" i="5"/>
  <c r="FFB28" i="5"/>
  <c r="FFC28" i="5"/>
  <c r="FFD28" i="5"/>
  <c r="FFE28" i="5"/>
  <c r="FFF28" i="5"/>
  <c r="FFG28" i="5"/>
  <c r="FFH28" i="5"/>
  <c r="FFI28" i="5"/>
  <c r="FFJ28" i="5"/>
  <c r="FFK28" i="5"/>
  <c r="FFL28" i="5"/>
  <c r="FFM28" i="5"/>
  <c r="FFN28" i="5"/>
  <c r="FFO28" i="5"/>
  <c r="FFP28" i="5"/>
  <c r="FFQ28" i="5"/>
  <c r="FFR28" i="5"/>
  <c r="FFS28" i="5"/>
  <c r="FFT28" i="5"/>
  <c r="FFU28" i="5"/>
  <c r="FFV28" i="5"/>
  <c r="FFW28" i="5"/>
  <c r="FFX28" i="5"/>
  <c r="FFY28" i="5"/>
  <c r="FFZ28" i="5"/>
  <c r="FGA28" i="5"/>
  <c r="FGB28" i="5"/>
  <c r="FGC28" i="5"/>
  <c r="FGD28" i="5"/>
  <c r="FGE28" i="5"/>
  <c r="FGF28" i="5"/>
  <c r="FGG28" i="5"/>
  <c r="FGH28" i="5"/>
  <c r="FGI28" i="5"/>
  <c r="FGJ28" i="5"/>
  <c r="FGK28" i="5"/>
  <c r="FGL28" i="5"/>
  <c r="FGM28" i="5"/>
  <c r="FGN28" i="5"/>
  <c r="FGO28" i="5"/>
  <c r="FGP28" i="5"/>
  <c r="FGQ28" i="5"/>
  <c r="FGR28" i="5"/>
  <c r="FGS28" i="5"/>
  <c r="FGT28" i="5"/>
  <c r="FGU28" i="5"/>
  <c r="FGV28" i="5"/>
  <c r="FGW28" i="5"/>
  <c r="FGX28" i="5"/>
  <c r="FGY28" i="5"/>
  <c r="FGZ28" i="5"/>
  <c r="FHA28" i="5"/>
  <c r="FHB28" i="5"/>
  <c r="FHC28" i="5"/>
  <c r="FHD28" i="5"/>
  <c r="FHE28" i="5"/>
  <c r="FHF28" i="5"/>
  <c r="FHG28" i="5"/>
  <c r="FHH28" i="5"/>
  <c r="FHI28" i="5"/>
  <c r="FHJ28" i="5"/>
  <c r="FHK28" i="5"/>
  <c r="FHL28" i="5"/>
  <c r="FHM28" i="5"/>
  <c r="FHN28" i="5"/>
  <c r="FHO28" i="5"/>
  <c r="FHP28" i="5"/>
  <c r="FHQ28" i="5"/>
  <c r="FHR28" i="5"/>
  <c r="FHS28" i="5"/>
  <c r="FHT28" i="5"/>
  <c r="FHU28" i="5"/>
  <c r="FHV28" i="5"/>
  <c r="FHW28" i="5"/>
  <c r="FHX28" i="5"/>
  <c r="FHY28" i="5"/>
  <c r="FHZ28" i="5"/>
  <c r="FIA28" i="5"/>
  <c r="FIB28" i="5"/>
  <c r="FIC28" i="5"/>
  <c r="FID28" i="5"/>
  <c r="FIE28" i="5"/>
  <c r="FIF28" i="5"/>
  <c r="FIG28" i="5"/>
  <c r="FIH28" i="5"/>
  <c r="FII28" i="5"/>
  <c r="FIJ28" i="5"/>
  <c r="FIK28" i="5"/>
  <c r="FIL28" i="5"/>
  <c r="FIM28" i="5"/>
  <c r="FIN28" i="5"/>
  <c r="FIO28" i="5"/>
  <c r="FIP28" i="5"/>
  <c r="FIQ28" i="5"/>
  <c r="FIR28" i="5"/>
  <c r="FIS28" i="5"/>
  <c r="FIT28" i="5"/>
  <c r="FIU28" i="5"/>
  <c r="FIV28" i="5"/>
  <c r="FIW28" i="5"/>
  <c r="FIX28" i="5"/>
  <c r="FIY28" i="5"/>
  <c r="FIZ28" i="5"/>
  <c r="FJA28" i="5"/>
  <c r="FJB28" i="5"/>
  <c r="FJC28" i="5"/>
  <c r="FJD28" i="5"/>
  <c r="FJE28" i="5"/>
  <c r="FJF28" i="5"/>
  <c r="FJG28" i="5"/>
  <c r="FJH28" i="5"/>
  <c r="FJI28" i="5"/>
  <c r="FJJ28" i="5"/>
  <c r="FJK28" i="5"/>
  <c r="FJL28" i="5"/>
  <c r="FJM28" i="5"/>
  <c r="FJN28" i="5"/>
  <c r="FJO28" i="5"/>
  <c r="FJP28" i="5"/>
  <c r="FJQ28" i="5"/>
  <c r="FJR28" i="5"/>
  <c r="FJS28" i="5"/>
  <c r="FJT28" i="5"/>
  <c r="FJU28" i="5"/>
  <c r="FJV28" i="5"/>
  <c r="FJW28" i="5"/>
  <c r="FJX28" i="5"/>
  <c r="FJY28" i="5"/>
  <c r="FJZ28" i="5"/>
  <c r="FKA28" i="5"/>
  <c r="FKB28" i="5"/>
  <c r="FKC28" i="5"/>
  <c r="FKD28" i="5"/>
  <c r="FKE28" i="5"/>
  <c r="FKF28" i="5"/>
  <c r="FKG28" i="5"/>
  <c r="FKH28" i="5"/>
  <c r="FKI28" i="5"/>
  <c r="FKJ28" i="5"/>
  <c r="FKK28" i="5"/>
  <c r="FKL28" i="5"/>
  <c r="FKM28" i="5"/>
  <c r="FKN28" i="5"/>
  <c r="FKO28" i="5"/>
  <c r="FKP28" i="5"/>
  <c r="FKQ28" i="5"/>
  <c r="FKR28" i="5"/>
  <c r="FKS28" i="5"/>
  <c r="FKT28" i="5"/>
  <c r="FKU28" i="5"/>
  <c r="FKV28" i="5"/>
  <c r="FKW28" i="5"/>
  <c r="FKX28" i="5"/>
  <c r="FKY28" i="5"/>
  <c r="FKZ28" i="5"/>
  <c r="FLA28" i="5"/>
  <c r="FLB28" i="5"/>
  <c r="FLC28" i="5"/>
  <c r="FLD28" i="5"/>
  <c r="FLE28" i="5"/>
  <c r="FLF28" i="5"/>
  <c r="FLG28" i="5"/>
  <c r="FLH28" i="5"/>
  <c r="FLI28" i="5"/>
  <c r="FLJ28" i="5"/>
  <c r="FLK28" i="5"/>
  <c r="FLL28" i="5"/>
  <c r="FLM28" i="5"/>
  <c r="FLN28" i="5"/>
  <c r="FLO28" i="5"/>
  <c r="FLP28" i="5"/>
  <c r="FLQ28" i="5"/>
  <c r="FLR28" i="5"/>
  <c r="FLS28" i="5"/>
  <c r="FLT28" i="5"/>
  <c r="FLU28" i="5"/>
  <c r="FLV28" i="5"/>
  <c r="FLW28" i="5"/>
  <c r="FLX28" i="5"/>
  <c r="FLY28" i="5"/>
  <c r="FLZ28" i="5"/>
  <c r="FMA28" i="5"/>
  <c r="FMB28" i="5"/>
  <c r="FMC28" i="5"/>
  <c r="FMD28" i="5"/>
  <c r="FME28" i="5"/>
  <c r="FMF28" i="5"/>
  <c r="FMG28" i="5"/>
  <c r="FMH28" i="5"/>
  <c r="FMI28" i="5"/>
  <c r="FMJ28" i="5"/>
  <c r="FMK28" i="5"/>
  <c r="FML28" i="5"/>
  <c r="FMM28" i="5"/>
  <c r="FMN28" i="5"/>
  <c r="FMO28" i="5"/>
  <c r="FMP28" i="5"/>
  <c r="FMQ28" i="5"/>
  <c r="FMR28" i="5"/>
  <c r="FMS28" i="5"/>
  <c r="FMT28" i="5"/>
  <c r="FMU28" i="5"/>
  <c r="FMV28" i="5"/>
  <c r="FMW28" i="5"/>
  <c r="FMX28" i="5"/>
  <c r="FMY28" i="5"/>
  <c r="FMZ28" i="5"/>
  <c r="FNA28" i="5"/>
  <c r="FNB28" i="5"/>
  <c r="FNC28" i="5"/>
  <c r="FND28" i="5"/>
  <c r="FNE28" i="5"/>
  <c r="FNF28" i="5"/>
  <c r="FNG28" i="5"/>
  <c r="FNH28" i="5"/>
  <c r="FNI28" i="5"/>
  <c r="FNJ28" i="5"/>
  <c r="FNK28" i="5"/>
  <c r="FNL28" i="5"/>
  <c r="FNM28" i="5"/>
  <c r="FNN28" i="5"/>
  <c r="FNO28" i="5"/>
  <c r="FNP28" i="5"/>
  <c r="FNQ28" i="5"/>
  <c r="FNR28" i="5"/>
  <c r="FNS28" i="5"/>
  <c r="FNT28" i="5"/>
  <c r="FNU28" i="5"/>
  <c r="FNV28" i="5"/>
  <c r="FNW28" i="5"/>
  <c r="FNX28" i="5"/>
  <c r="FNY28" i="5"/>
  <c r="FNZ28" i="5"/>
  <c r="FOA28" i="5"/>
  <c r="FOB28" i="5"/>
  <c r="FOC28" i="5"/>
  <c r="FOD28" i="5"/>
  <c r="FOE28" i="5"/>
  <c r="FOF28" i="5"/>
  <c r="FOG28" i="5"/>
  <c r="FOH28" i="5"/>
  <c r="FOI28" i="5"/>
  <c r="FOJ28" i="5"/>
  <c r="FOK28" i="5"/>
  <c r="FOL28" i="5"/>
  <c r="FOM28" i="5"/>
  <c r="FON28" i="5"/>
  <c r="FOO28" i="5"/>
  <c r="FOP28" i="5"/>
  <c r="FOQ28" i="5"/>
  <c r="FOR28" i="5"/>
  <c r="FOS28" i="5"/>
  <c r="FOT28" i="5"/>
  <c r="FOU28" i="5"/>
  <c r="FOV28" i="5"/>
  <c r="FOW28" i="5"/>
  <c r="FOX28" i="5"/>
  <c r="FOY28" i="5"/>
  <c r="FOZ28" i="5"/>
  <c r="FPA28" i="5"/>
  <c r="FPB28" i="5"/>
  <c r="FPC28" i="5"/>
  <c r="FPD28" i="5"/>
  <c r="FPE28" i="5"/>
  <c r="FPF28" i="5"/>
  <c r="FPG28" i="5"/>
  <c r="FPH28" i="5"/>
  <c r="FPI28" i="5"/>
  <c r="FPJ28" i="5"/>
  <c r="FPK28" i="5"/>
  <c r="FPL28" i="5"/>
  <c r="FPM28" i="5"/>
  <c r="FPN28" i="5"/>
  <c r="FPO28" i="5"/>
  <c r="FPP28" i="5"/>
  <c r="FPQ28" i="5"/>
  <c r="FPR28" i="5"/>
  <c r="FPS28" i="5"/>
  <c r="FPT28" i="5"/>
  <c r="FPU28" i="5"/>
  <c r="FPV28" i="5"/>
  <c r="FPW28" i="5"/>
  <c r="FPX28" i="5"/>
  <c r="FPY28" i="5"/>
  <c r="FPZ28" i="5"/>
  <c r="FQA28" i="5"/>
  <c r="FQB28" i="5"/>
  <c r="FQC28" i="5"/>
  <c r="FQD28" i="5"/>
  <c r="FQE28" i="5"/>
  <c r="FQF28" i="5"/>
  <c r="FQG28" i="5"/>
  <c r="FQH28" i="5"/>
  <c r="FQI28" i="5"/>
  <c r="FQJ28" i="5"/>
  <c r="FQK28" i="5"/>
  <c r="FQL28" i="5"/>
  <c r="FQM28" i="5"/>
  <c r="FQN28" i="5"/>
  <c r="FQO28" i="5"/>
  <c r="FQP28" i="5"/>
  <c r="FQQ28" i="5"/>
  <c r="FQR28" i="5"/>
  <c r="FQS28" i="5"/>
  <c r="FQT28" i="5"/>
  <c r="FQU28" i="5"/>
  <c r="FQV28" i="5"/>
  <c r="FQW28" i="5"/>
  <c r="FQX28" i="5"/>
  <c r="FQY28" i="5"/>
  <c r="FQZ28" i="5"/>
  <c r="FRA28" i="5"/>
  <c r="FRB28" i="5"/>
  <c r="FRC28" i="5"/>
  <c r="FRD28" i="5"/>
  <c r="FRE28" i="5"/>
  <c r="FRF28" i="5"/>
  <c r="FRG28" i="5"/>
  <c r="FRH28" i="5"/>
  <c r="FRI28" i="5"/>
  <c r="FRJ28" i="5"/>
  <c r="FRK28" i="5"/>
  <c r="FRL28" i="5"/>
  <c r="FRM28" i="5"/>
  <c r="FRN28" i="5"/>
  <c r="FRO28" i="5"/>
  <c r="FRP28" i="5"/>
  <c r="FRQ28" i="5"/>
  <c r="FRR28" i="5"/>
  <c r="FRS28" i="5"/>
  <c r="FRT28" i="5"/>
  <c r="FRU28" i="5"/>
  <c r="FRV28" i="5"/>
  <c r="FRW28" i="5"/>
  <c r="FRX28" i="5"/>
  <c r="FRY28" i="5"/>
  <c r="FRZ28" i="5"/>
  <c r="FSA28" i="5"/>
  <c r="FSB28" i="5"/>
  <c r="FSC28" i="5"/>
  <c r="FSD28" i="5"/>
  <c r="FSE28" i="5"/>
  <c r="FSF28" i="5"/>
  <c r="FSG28" i="5"/>
  <c r="FSH28" i="5"/>
  <c r="FSI28" i="5"/>
  <c r="FSJ28" i="5"/>
  <c r="FSK28" i="5"/>
  <c r="FSL28" i="5"/>
  <c r="FSM28" i="5"/>
  <c r="FSN28" i="5"/>
  <c r="FSO28" i="5"/>
  <c r="FSP28" i="5"/>
  <c r="FSQ28" i="5"/>
  <c r="FSR28" i="5"/>
  <c r="FSS28" i="5"/>
  <c r="FST28" i="5"/>
  <c r="FSU28" i="5"/>
  <c r="FSV28" i="5"/>
  <c r="FSW28" i="5"/>
  <c r="FSX28" i="5"/>
  <c r="FSY28" i="5"/>
  <c r="FSZ28" i="5"/>
  <c r="FTA28" i="5"/>
  <c r="FTB28" i="5"/>
  <c r="FTC28" i="5"/>
  <c r="FTD28" i="5"/>
  <c r="FTE28" i="5"/>
  <c r="FTF28" i="5"/>
  <c r="FTG28" i="5"/>
  <c r="FTH28" i="5"/>
  <c r="FTI28" i="5"/>
  <c r="FTJ28" i="5"/>
  <c r="FTK28" i="5"/>
  <c r="FTL28" i="5"/>
  <c r="FTM28" i="5"/>
  <c r="FTN28" i="5"/>
  <c r="FTO28" i="5"/>
  <c r="FTP28" i="5"/>
  <c r="FTQ28" i="5"/>
  <c r="FTR28" i="5"/>
  <c r="FTS28" i="5"/>
  <c r="FTT28" i="5"/>
  <c r="FTU28" i="5"/>
  <c r="FTV28" i="5"/>
  <c r="FTW28" i="5"/>
  <c r="FTX28" i="5"/>
  <c r="FTY28" i="5"/>
  <c r="FTZ28" i="5"/>
  <c r="FUA28" i="5"/>
  <c r="FUB28" i="5"/>
  <c r="FUC28" i="5"/>
  <c r="FUD28" i="5"/>
  <c r="FUE28" i="5"/>
  <c r="FUF28" i="5"/>
  <c r="FUG28" i="5"/>
  <c r="FUH28" i="5"/>
  <c r="FUI28" i="5"/>
  <c r="FUJ28" i="5"/>
  <c r="FUK28" i="5"/>
  <c r="FUL28" i="5"/>
  <c r="FUM28" i="5"/>
  <c r="FUN28" i="5"/>
  <c r="FUO28" i="5"/>
  <c r="FUP28" i="5"/>
  <c r="FUQ28" i="5"/>
  <c r="FUR28" i="5"/>
  <c r="FUS28" i="5"/>
  <c r="FUT28" i="5"/>
  <c r="FUU28" i="5"/>
  <c r="FUV28" i="5"/>
  <c r="FUW28" i="5"/>
  <c r="FUX28" i="5"/>
  <c r="FUY28" i="5"/>
  <c r="FUZ28" i="5"/>
  <c r="FVA28" i="5"/>
  <c r="FVB28" i="5"/>
  <c r="FVC28" i="5"/>
  <c r="FVD28" i="5"/>
  <c r="FVE28" i="5"/>
  <c r="FVF28" i="5"/>
  <c r="FVG28" i="5"/>
  <c r="FVH28" i="5"/>
  <c r="FVI28" i="5"/>
  <c r="FVJ28" i="5"/>
  <c r="FVK28" i="5"/>
  <c r="FVL28" i="5"/>
  <c r="FVM28" i="5"/>
  <c r="FVN28" i="5"/>
  <c r="FVO28" i="5"/>
  <c r="FVP28" i="5"/>
  <c r="FVQ28" i="5"/>
  <c r="FVR28" i="5"/>
  <c r="FVS28" i="5"/>
  <c r="FVT28" i="5"/>
  <c r="FVU28" i="5"/>
  <c r="FVV28" i="5"/>
  <c r="FVW28" i="5"/>
  <c r="FVX28" i="5"/>
  <c r="FVY28" i="5"/>
  <c r="FVZ28" i="5"/>
  <c r="FWA28" i="5"/>
  <c r="FWB28" i="5"/>
  <c r="FWC28" i="5"/>
  <c r="FWD28" i="5"/>
  <c r="FWE28" i="5"/>
  <c r="FWF28" i="5"/>
  <c r="FWG28" i="5"/>
  <c r="FWH28" i="5"/>
  <c r="FWI28" i="5"/>
  <c r="FWJ28" i="5"/>
  <c r="FWK28" i="5"/>
  <c r="FWL28" i="5"/>
  <c r="FWM28" i="5"/>
  <c r="FWN28" i="5"/>
  <c r="FWO28" i="5"/>
  <c r="FWP28" i="5"/>
  <c r="FWQ28" i="5"/>
  <c r="FWR28" i="5"/>
  <c r="FWS28" i="5"/>
  <c r="FWT28" i="5"/>
  <c r="FWU28" i="5"/>
  <c r="FWV28" i="5"/>
  <c r="FWW28" i="5"/>
  <c r="FWX28" i="5"/>
  <c r="FWY28" i="5"/>
  <c r="FWZ28" i="5"/>
  <c r="FXA28" i="5"/>
  <c r="FXB28" i="5"/>
  <c r="FXC28" i="5"/>
  <c r="FXD28" i="5"/>
  <c r="FXE28" i="5"/>
  <c r="FXF28" i="5"/>
  <c r="FXG28" i="5"/>
  <c r="FXH28" i="5"/>
  <c r="FXI28" i="5"/>
  <c r="FXJ28" i="5"/>
  <c r="FXK28" i="5"/>
  <c r="FXL28" i="5"/>
  <c r="FXM28" i="5"/>
  <c r="FXN28" i="5"/>
  <c r="FXO28" i="5"/>
  <c r="FXP28" i="5"/>
  <c r="FXQ28" i="5"/>
  <c r="FXR28" i="5"/>
  <c r="FXS28" i="5"/>
  <c r="FXT28" i="5"/>
  <c r="FXU28" i="5"/>
  <c r="FXV28" i="5"/>
  <c r="FXW28" i="5"/>
  <c r="FXX28" i="5"/>
  <c r="FXY28" i="5"/>
  <c r="FXZ28" i="5"/>
  <c r="FYA28" i="5"/>
  <c r="FYB28" i="5"/>
  <c r="FYC28" i="5"/>
  <c r="FYD28" i="5"/>
  <c r="FYE28" i="5"/>
  <c r="FYF28" i="5"/>
  <c r="FYG28" i="5"/>
  <c r="FYH28" i="5"/>
  <c r="FYI28" i="5"/>
  <c r="FYJ28" i="5"/>
  <c r="FYK28" i="5"/>
  <c r="FYL28" i="5"/>
  <c r="FYM28" i="5"/>
  <c r="FYN28" i="5"/>
  <c r="FYO28" i="5"/>
  <c r="FYP28" i="5"/>
  <c r="FYQ28" i="5"/>
  <c r="FYR28" i="5"/>
  <c r="FYS28" i="5"/>
  <c r="FYT28" i="5"/>
  <c r="FYU28" i="5"/>
  <c r="FYV28" i="5"/>
  <c r="FYW28" i="5"/>
  <c r="FYX28" i="5"/>
  <c r="FYY28" i="5"/>
  <c r="FYZ28" i="5"/>
  <c r="FZA28" i="5"/>
  <c r="FZB28" i="5"/>
  <c r="FZC28" i="5"/>
  <c r="FZD28" i="5"/>
  <c r="FZE28" i="5"/>
  <c r="FZF28" i="5"/>
  <c r="FZG28" i="5"/>
  <c r="FZH28" i="5"/>
  <c r="FZI28" i="5"/>
  <c r="FZJ28" i="5"/>
  <c r="FZK28" i="5"/>
  <c r="FZL28" i="5"/>
  <c r="FZM28" i="5"/>
  <c r="FZN28" i="5"/>
  <c r="FZO28" i="5"/>
  <c r="FZP28" i="5"/>
  <c r="FZQ28" i="5"/>
  <c r="FZR28" i="5"/>
  <c r="FZS28" i="5"/>
  <c r="FZT28" i="5"/>
  <c r="FZU28" i="5"/>
  <c r="FZV28" i="5"/>
  <c r="FZW28" i="5"/>
  <c r="FZX28" i="5"/>
  <c r="FZY28" i="5"/>
  <c r="FZZ28" i="5"/>
  <c r="GAA28" i="5"/>
  <c r="GAB28" i="5"/>
  <c r="GAC28" i="5"/>
  <c r="GAD28" i="5"/>
  <c r="GAE28" i="5"/>
  <c r="GAF28" i="5"/>
  <c r="GAG28" i="5"/>
  <c r="GAH28" i="5"/>
  <c r="GAI28" i="5"/>
  <c r="GAJ28" i="5"/>
  <c r="GAK28" i="5"/>
  <c r="GAL28" i="5"/>
  <c r="GAM28" i="5"/>
  <c r="GAN28" i="5"/>
  <c r="GAO28" i="5"/>
  <c r="GAP28" i="5"/>
  <c r="GAQ28" i="5"/>
  <c r="GAR28" i="5"/>
  <c r="GAS28" i="5"/>
  <c r="GAT28" i="5"/>
  <c r="GAU28" i="5"/>
  <c r="GAV28" i="5"/>
  <c r="GAW28" i="5"/>
  <c r="GAX28" i="5"/>
  <c r="GAY28" i="5"/>
  <c r="GAZ28" i="5"/>
  <c r="GBA28" i="5"/>
  <c r="GBB28" i="5"/>
  <c r="GBC28" i="5"/>
  <c r="GBD28" i="5"/>
  <c r="GBE28" i="5"/>
  <c r="GBF28" i="5"/>
  <c r="GBG28" i="5"/>
  <c r="GBH28" i="5"/>
  <c r="GBI28" i="5"/>
  <c r="GBJ28" i="5"/>
  <c r="GBK28" i="5"/>
  <c r="GBL28" i="5"/>
  <c r="GBM28" i="5"/>
  <c r="GBN28" i="5"/>
  <c r="GBO28" i="5"/>
  <c r="GBP28" i="5"/>
  <c r="GBQ28" i="5"/>
  <c r="GBR28" i="5"/>
  <c r="GBS28" i="5"/>
  <c r="GBT28" i="5"/>
  <c r="GBU28" i="5"/>
  <c r="GBV28" i="5"/>
  <c r="GBW28" i="5"/>
  <c r="GBX28" i="5"/>
  <c r="GBY28" i="5"/>
  <c r="GBZ28" i="5"/>
  <c r="GCA28" i="5"/>
  <c r="GCB28" i="5"/>
  <c r="GCC28" i="5"/>
  <c r="GCD28" i="5"/>
  <c r="GCE28" i="5"/>
  <c r="GCF28" i="5"/>
  <c r="GCG28" i="5"/>
  <c r="GCH28" i="5"/>
  <c r="GCI28" i="5"/>
  <c r="GCJ28" i="5"/>
  <c r="GCK28" i="5"/>
  <c r="GCL28" i="5"/>
  <c r="GCM28" i="5"/>
  <c r="GCN28" i="5"/>
  <c r="GCO28" i="5"/>
  <c r="GCP28" i="5"/>
  <c r="GCQ28" i="5"/>
  <c r="GCR28" i="5"/>
  <c r="GCS28" i="5"/>
  <c r="GCT28" i="5"/>
  <c r="GCU28" i="5"/>
  <c r="GCV28" i="5"/>
  <c r="GCW28" i="5"/>
  <c r="GCX28" i="5"/>
  <c r="GCY28" i="5"/>
  <c r="GCZ28" i="5"/>
  <c r="GDA28" i="5"/>
  <c r="GDB28" i="5"/>
  <c r="GDC28" i="5"/>
  <c r="GDD28" i="5"/>
  <c r="GDE28" i="5"/>
  <c r="GDF28" i="5"/>
  <c r="GDG28" i="5"/>
  <c r="GDH28" i="5"/>
  <c r="GDI28" i="5"/>
  <c r="GDJ28" i="5"/>
  <c r="GDK28" i="5"/>
  <c r="GDL28" i="5"/>
  <c r="GDM28" i="5"/>
  <c r="GDN28" i="5"/>
  <c r="GDO28" i="5"/>
  <c r="GDP28" i="5"/>
  <c r="GDQ28" i="5"/>
  <c r="GDR28" i="5"/>
  <c r="GDS28" i="5"/>
  <c r="GDT28" i="5"/>
  <c r="GDU28" i="5"/>
  <c r="GDV28" i="5"/>
  <c r="GDW28" i="5"/>
  <c r="GDX28" i="5"/>
  <c r="GDY28" i="5"/>
  <c r="GDZ28" i="5"/>
  <c r="GEA28" i="5"/>
  <c r="GEB28" i="5"/>
  <c r="GEC28" i="5"/>
  <c r="GED28" i="5"/>
  <c r="GEE28" i="5"/>
  <c r="GEF28" i="5"/>
  <c r="GEG28" i="5"/>
  <c r="GEH28" i="5"/>
  <c r="GEI28" i="5"/>
  <c r="GEJ28" i="5"/>
  <c r="GEK28" i="5"/>
  <c r="GEL28" i="5"/>
  <c r="GEM28" i="5"/>
  <c r="GEN28" i="5"/>
  <c r="GEO28" i="5"/>
  <c r="GEP28" i="5"/>
  <c r="GEQ28" i="5"/>
  <c r="GER28" i="5"/>
  <c r="GES28" i="5"/>
  <c r="GET28" i="5"/>
  <c r="GEU28" i="5"/>
  <c r="GEV28" i="5"/>
  <c r="GEW28" i="5"/>
  <c r="GEX28" i="5"/>
  <c r="GEY28" i="5"/>
  <c r="GEZ28" i="5"/>
  <c r="GFA28" i="5"/>
  <c r="GFB28" i="5"/>
  <c r="GFC28" i="5"/>
  <c r="GFD28" i="5"/>
  <c r="GFE28" i="5"/>
  <c r="GFF28" i="5"/>
  <c r="GFG28" i="5"/>
  <c r="GFH28" i="5"/>
  <c r="GFI28" i="5"/>
  <c r="GFJ28" i="5"/>
  <c r="GFK28" i="5"/>
  <c r="GFL28" i="5"/>
  <c r="GFM28" i="5"/>
  <c r="GFN28" i="5"/>
  <c r="GFO28" i="5"/>
  <c r="GFP28" i="5"/>
  <c r="GFQ28" i="5"/>
  <c r="GFR28" i="5"/>
  <c r="GFS28" i="5"/>
  <c r="GFT28" i="5"/>
  <c r="GFU28" i="5"/>
  <c r="GFV28" i="5"/>
  <c r="GFW28" i="5"/>
  <c r="GFX28" i="5"/>
  <c r="GFY28" i="5"/>
  <c r="GFZ28" i="5"/>
  <c r="GGA28" i="5"/>
  <c r="GGB28" i="5"/>
  <c r="GGC28" i="5"/>
  <c r="GGD28" i="5"/>
  <c r="GGE28" i="5"/>
  <c r="GGF28" i="5"/>
  <c r="GGG28" i="5"/>
  <c r="GGH28" i="5"/>
  <c r="GGI28" i="5"/>
  <c r="GGJ28" i="5"/>
  <c r="GGK28" i="5"/>
  <c r="GGL28" i="5"/>
  <c r="GGM28" i="5"/>
  <c r="GGN28" i="5"/>
  <c r="GGO28" i="5"/>
  <c r="GGP28" i="5"/>
  <c r="GGQ28" i="5"/>
  <c r="GGR28" i="5"/>
  <c r="GGS28" i="5"/>
  <c r="GGT28" i="5"/>
  <c r="GGU28" i="5"/>
  <c r="GGV28" i="5"/>
  <c r="GGW28" i="5"/>
  <c r="GGX28" i="5"/>
  <c r="GGY28" i="5"/>
  <c r="GGZ28" i="5"/>
  <c r="GHA28" i="5"/>
  <c r="GHB28" i="5"/>
  <c r="GHC28" i="5"/>
  <c r="GHD28" i="5"/>
  <c r="GHE28" i="5"/>
  <c r="GHF28" i="5"/>
  <c r="GHG28" i="5"/>
  <c r="GHH28" i="5"/>
  <c r="GHI28" i="5"/>
  <c r="GHJ28" i="5"/>
  <c r="GHK28" i="5"/>
  <c r="GHL28" i="5"/>
  <c r="GHM28" i="5"/>
  <c r="GHN28" i="5"/>
  <c r="GHO28" i="5"/>
  <c r="GHP28" i="5"/>
  <c r="GHQ28" i="5"/>
  <c r="GHR28" i="5"/>
  <c r="GHS28" i="5"/>
  <c r="GHT28" i="5"/>
  <c r="GHU28" i="5"/>
  <c r="GHV28" i="5"/>
  <c r="GHW28" i="5"/>
  <c r="GHX28" i="5"/>
  <c r="GHY28" i="5"/>
  <c r="GHZ28" i="5"/>
  <c r="GIA28" i="5"/>
  <c r="GIB28" i="5"/>
  <c r="GIC28" i="5"/>
  <c r="GID28" i="5"/>
  <c r="GIE28" i="5"/>
  <c r="GIF28" i="5"/>
  <c r="GIG28" i="5"/>
  <c r="GIH28" i="5"/>
  <c r="GII28" i="5"/>
  <c r="GIJ28" i="5"/>
  <c r="GIK28" i="5"/>
  <c r="GIL28" i="5"/>
  <c r="GIM28" i="5"/>
  <c r="GIN28" i="5"/>
  <c r="GIO28" i="5"/>
  <c r="GIP28" i="5"/>
  <c r="GIQ28" i="5"/>
  <c r="GIR28" i="5"/>
  <c r="GIS28" i="5"/>
  <c r="GIT28" i="5"/>
  <c r="GIU28" i="5"/>
  <c r="GIV28" i="5"/>
  <c r="GIW28" i="5"/>
  <c r="GIX28" i="5"/>
  <c r="GIY28" i="5"/>
  <c r="GIZ28" i="5"/>
  <c r="GJA28" i="5"/>
  <c r="GJB28" i="5"/>
  <c r="GJC28" i="5"/>
  <c r="GJD28" i="5"/>
  <c r="GJE28" i="5"/>
  <c r="GJF28" i="5"/>
  <c r="GJG28" i="5"/>
  <c r="GJH28" i="5"/>
  <c r="GJI28" i="5"/>
  <c r="GJJ28" i="5"/>
  <c r="GJK28" i="5"/>
  <c r="GJL28" i="5"/>
  <c r="GJM28" i="5"/>
  <c r="GJN28" i="5"/>
  <c r="GJO28" i="5"/>
  <c r="GJP28" i="5"/>
  <c r="GJQ28" i="5"/>
  <c r="GJR28" i="5"/>
  <c r="GJS28" i="5"/>
  <c r="GJT28" i="5"/>
  <c r="GJU28" i="5"/>
  <c r="GJV28" i="5"/>
  <c r="GJW28" i="5"/>
  <c r="GJX28" i="5"/>
  <c r="GJY28" i="5"/>
  <c r="GJZ28" i="5"/>
  <c r="GKA28" i="5"/>
  <c r="GKB28" i="5"/>
  <c r="GKC28" i="5"/>
  <c r="GKD28" i="5"/>
  <c r="GKE28" i="5"/>
  <c r="GKF28" i="5"/>
  <c r="GKG28" i="5"/>
  <c r="GKH28" i="5"/>
  <c r="GKI28" i="5"/>
  <c r="GKJ28" i="5"/>
  <c r="GKK28" i="5"/>
  <c r="GKL28" i="5"/>
  <c r="GKM28" i="5"/>
  <c r="GKN28" i="5"/>
  <c r="GKO28" i="5"/>
  <c r="GKP28" i="5"/>
  <c r="GKQ28" i="5"/>
  <c r="GKR28" i="5"/>
  <c r="GKS28" i="5"/>
  <c r="GKT28" i="5"/>
  <c r="GKU28" i="5"/>
  <c r="GKV28" i="5"/>
  <c r="GKW28" i="5"/>
  <c r="GKX28" i="5"/>
  <c r="GKY28" i="5"/>
  <c r="GKZ28" i="5"/>
  <c r="GLA28" i="5"/>
  <c r="GLB28" i="5"/>
  <c r="GLC28" i="5"/>
  <c r="GLD28" i="5"/>
  <c r="GLE28" i="5"/>
  <c r="GLF28" i="5"/>
  <c r="GLG28" i="5"/>
  <c r="GLH28" i="5"/>
  <c r="GLI28" i="5"/>
  <c r="GLJ28" i="5"/>
  <c r="GLK28" i="5"/>
  <c r="GLL28" i="5"/>
  <c r="GLM28" i="5"/>
  <c r="GLN28" i="5"/>
  <c r="GLO28" i="5"/>
  <c r="GLP28" i="5"/>
  <c r="GLQ28" i="5"/>
  <c r="GLR28" i="5"/>
  <c r="GLS28" i="5"/>
  <c r="GLT28" i="5"/>
  <c r="GLU28" i="5"/>
  <c r="GLV28" i="5"/>
  <c r="GLW28" i="5"/>
  <c r="GLX28" i="5"/>
  <c r="GLY28" i="5"/>
  <c r="GLZ28" i="5"/>
  <c r="GMA28" i="5"/>
  <c r="GMB28" i="5"/>
  <c r="GMC28" i="5"/>
  <c r="GMD28" i="5"/>
  <c r="GME28" i="5"/>
  <c r="GMF28" i="5"/>
  <c r="GMG28" i="5"/>
  <c r="GMH28" i="5"/>
  <c r="GMI28" i="5"/>
  <c r="GMJ28" i="5"/>
  <c r="GMK28" i="5"/>
  <c r="GML28" i="5"/>
  <c r="GMM28" i="5"/>
  <c r="GMN28" i="5"/>
  <c r="GMO28" i="5"/>
  <c r="GMP28" i="5"/>
  <c r="GMQ28" i="5"/>
  <c r="GMR28" i="5"/>
  <c r="GMS28" i="5"/>
  <c r="GMT28" i="5"/>
  <c r="GMU28" i="5"/>
  <c r="GMV28" i="5"/>
  <c r="GMW28" i="5"/>
  <c r="GMX28" i="5"/>
  <c r="GMY28" i="5"/>
  <c r="GMZ28" i="5"/>
  <c r="GNA28" i="5"/>
  <c r="GNB28" i="5"/>
  <c r="GNC28" i="5"/>
  <c r="GND28" i="5"/>
  <c r="GNE28" i="5"/>
  <c r="GNF28" i="5"/>
  <c r="GNG28" i="5"/>
  <c r="GNH28" i="5"/>
  <c r="GNI28" i="5"/>
  <c r="GNJ28" i="5"/>
  <c r="GNK28" i="5"/>
  <c r="GNL28" i="5"/>
  <c r="GNM28" i="5"/>
  <c r="GNN28" i="5"/>
  <c r="GNO28" i="5"/>
  <c r="GNP28" i="5"/>
  <c r="GNQ28" i="5"/>
  <c r="GNR28" i="5"/>
  <c r="GNS28" i="5"/>
  <c r="GNT28" i="5"/>
  <c r="GNU28" i="5"/>
  <c r="GNV28" i="5"/>
  <c r="GNW28" i="5"/>
  <c r="GNX28" i="5"/>
  <c r="GNY28" i="5"/>
  <c r="GNZ28" i="5"/>
  <c r="GOA28" i="5"/>
  <c r="GOB28" i="5"/>
  <c r="GOC28" i="5"/>
  <c r="GOD28" i="5"/>
  <c r="GOE28" i="5"/>
  <c r="GOF28" i="5"/>
  <c r="GOG28" i="5"/>
  <c r="GOH28" i="5"/>
  <c r="GOI28" i="5"/>
  <c r="GOJ28" i="5"/>
  <c r="GOK28" i="5"/>
  <c r="GOL28" i="5"/>
  <c r="GOM28" i="5"/>
  <c r="GON28" i="5"/>
  <c r="GOO28" i="5"/>
  <c r="GOP28" i="5"/>
  <c r="GOQ28" i="5"/>
  <c r="GOR28" i="5"/>
  <c r="GOS28" i="5"/>
  <c r="GOT28" i="5"/>
  <c r="GOU28" i="5"/>
  <c r="GOV28" i="5"/>
  <c r="GOW28" i="5"/>
  <c r="GOX28" i="5"/>
  <c r="GOY28" i="5"/>
  <c r="GOZ28" i="5"/>
  <c r="GPA28" i="5"/>
  <c r="GPB28" i="5"/>
  <c r="GPC28" i="5"/>
  <c r="GPD28" i="5"/>
  <c r="GPE28" i="5"/>
  <c r="GPF28" i="5"/>
  <c r="GPG28" i="5"/>
  <c r="GPH28" i="5"/>
  <c r="GPI28" i="5"/>
  <c r="GPJ28" i="5"/>
  <c r="GPK28" i="5"/>
  <c r="GPL28" i="5"/>
  <c r="GPM28" i="5"/>
  <c r="GPN28" i="5"/>
  <c r="GPO28" i="5"/>
  <c r="GPP28" i="5"/>
  <c r="GPQ28" i="5"/>
  <c r="GPR28" i="5"/>
  <c r="GPS28" i="5"/>
  <c r="GPT28" i="5"/>
  <c r="GPU28" i="5"/>
  <c r="GPV28" i="5"/>
  <c r="GPW28" i="5"/>
  <c r="GPX28" i="5"/>
  <c r="GPY28" i="5"/>
  <c r="GPZ28" i="5"/>
  <c r="GQA28" i="5"/>
  <c r="GQB28" i="5"/>
  <c r="GQC28" i="5"/>
  <c r="GQD28" i="5"/>
  <c r="GQE28" i="5"/>
  <c r="GQF28" i="5"/>
  <c r="GQG28" i="5"/>
  <c r="GQH28" i="5"/>
  <c r="GQI28" i="5"/>
  <c r="GQJ28" i="5"/>
  <c r="GQK28" i="5"/>
  <c r="GQL28" i="5"/>
  <c r="GQM28" i="5"/>
  <c r="GQN28" i="5"/>
  <c r="GQO28" i="5"/>
  <c r="GQP28" i="5"/>
  <c r="GQQ28" i="5"/>
  <c r="GQR28" i="5"/>
  <c r="GQS28" i="5"/>
  <c r="GQT28" i="5"/>
  <c r="GQU28" i="5"/>
  <c r="GQV28" i="5"/>
  <c r="GQW28" i="5"/>
  <c r="GQX28" i="5"/>
  <c r="GQY28" i="5"/>
  <c r="GQZ28" i="5"/>
  <c r="GRA28" i="5"/>
  <c r="GRB28" i="5"/>
  <c r="GRC28" i="5"/>
  <c r="GRD28" i="5"/>
  <c r="GRE28" i="5"/>
  <c r="GRF28" i="5"/>
  <c r="GRG28" i="5"/>
  <c r="GRH28" i="5"/>
  <c r="GRI28" i="5"/>
  <c r="GRJ28" i="5"/>
  <c r="GRK28" i="5"/>
  <c r="GRL28" i="5"/>
  <c r="GRM28" i="5"/>
  <c r="GRN28" i="5"/>
  <c r="GRO28" i="5"/>
  <c r="GRP28" i="5"/>
  <c r="GRQ28" i="5"/>
  <c r="GRR28" i="5"/>
  <c r="GRS28" i="5"/>
  <c r="GRT28" i="5"/>
  <c r="GRU28" i="5"/>
  <c r="GRV28" i="5"/>
  <c r="GRW28" i="5"/>
  <c r="GRX28" i="5"/>
  <c r="GRY28" i="5"/>
  <c r="GRZ28" i="5"/>
  <c r="GSA28" i="5"/>
  <c r="GSB28" i="5"/>
  <c r="GSC28" i="5"/>
  <c r="GSD28" i="5"/>
  <c r="GSE28" i="5"/>
  <c r="GSF28" i="5"/>
  <c r="GSG28" i="5"/>
  <c r="GSH28" i="5"/>
  <c r="GSI28" i="5"/>
  <c r="GSJ28" i="5"/>
  <c r="GSK28" i="5"/>
  <c r="GSL28" i="5"/>
  <c r="GSM28" i="5"/>
  <c r="GSN28" i="5"/>
  <c r="GSO28" i="5"/>
  <c r="GSP28" i="5"/>
  <c r="GSQ28" i="5"/>
  <c r="GSR28" i="5"/>
  <c r="GSS28" i="5"/>
  <c r="GST28" i="5"/>
  <c r="GSU28" i="5"/>
  <c r="GSV28" i="5"/>
  <c r="GSW28" i="5"/>
  <c r="GSX28" i="5"/>
  <c r="GSY28" i="5"/>
  <c r="GSZ28" i="5"/>
  <c r="GTA28" i="5"/>
  <c r="GTB28" i="5"/>
  <c r="GTC28" i="5"/>
  <c r="GTD28" i="5"/>
  <c r="GTE28" i="5"/>
  <c r="GTF28" i="5"/>
  <c r="GTG28" i="5"/>
  <c r="GTH28" i="5"/>
  <c r="GTI28" i="5"/>
  <c r="GTJ28" i="5"/>
  <c r="GTK28" i="5"/>
  <c r="GTL28" i="5"/>
  <c r="GTM28" i="5"/>
  <c r="GTN28" i="5"/>
  <c r="GTO28" i="5"/>
  <c r="GTP28" i="5"/>
  <c r="GTQ28" i="5"/>
  <c r="GTR28" i="5"/>
  <c r="GTS28" i="5"/>
  <c r="GTT28" i="5"/>
  <c r="GTU28" i="5"/>
  <c r="GTV28" i="5"/>
  <c r="GTW28" i="5"/>
  <c r="GTX28" i="5"/>
  <c r="GTY28" i="5"/>
  <c r="GTZ28" i="5"/>
  <c r="GUA28" i="5"/>
  <c r="GUB28" i="5"/>
  <c r="GUC28" i="5"/>
  <c r="GUD28" i="5"/>
  <c r="GUE28" i="5"/>
  <c r="GUF28" i="5"/>
  <c r="GUG28" i="5"/>
  <c r="GUH28" i="5"/>
  <c r="GUI28" i="5"/>
  <c r="GUJ28" i="5"/>
  <c r="GUK28" i="5"/>
  <c r="GUL28" i="5"/>
  <c r="GUM28" i="5"/>
  <c r="GUN28" i="5"/>
  <c r="GUO28" i="5"/>
  <c r="GUP28" i="5"/>
  <c r="GUQ28" i="5"/>
  <c r="GUR28" i="5"/>
  <c r="GUS28" i="5"/>
  <c r="GUT28" i="5"/>
  <c r="GUU28" i="5"/>
  <c r="GUV28" i="5"/>
  <c r="GUW28" i="5"/>
  <c r="GUX28" i="5"/>
  <c r="GUY28" i="5"/>
  <c r="GUZ28" i="5"/>
  <c r="GVA28" i="5"/>
  <c r="GVB28" i="5"/>
  <c r="GVC28" i="5"/>
  <c r="GVD28" i="5"/>
  <c r="GVE28" i="5"/>
  <c r="GVF28" i="5"/>
  <c r="GVG28" i="5"/>
  <c r="GVH28" i="5"/>
  <c r="GVI28" i="5"/>
  <c r="GVJ28" i="5"/>
  <c r="GVK28" i="5"/>
  <c r="GVL28" i="5"/>
  <c r="GVM28" i="5"/>
  <c r="GVN28" i="5"/>
  <c r="GVO28" i="5"/>
  <c r="GVP28" i="5"/>
  <c r="GVQ28" i="5"/>
  <c r="GVR28" i="5"/>
  <c r="GVS28" i="5"/>
  <c r="GVT28" i="5"/>
  <c r="GVU28" i="5"/>
  <c r="GVV28" i="5"/>
  <c r="GVW28" i="5"/>
  <c r="GVX28" i="5"/>
  <c r="GVY28" i="5"/>
  <c r="GVZ28" i="5"/>
  <c r="GWA28" i="5"/>
  <c r="GWB28" i="5"/>
  <c r="GWC28" i="5"/>
  <c r="GWD28" i="5"/>
  <c r="GWE28" i="5"/>
  <c r="GWF28" i="5"/>
  <c r="GWG28" i="5"/>
  <c r="GWH28" i="5"/>
  <c r="GWI28" i="5"/>
  <c r="GWJ28" i="5"/>
  <c r="GWK28" i="5"/>
  <c r="GWL28" i="5"/>
  <c r="GWM28" i="5"/>
  <c r="GWN28" i="5"/>
  <c r="GWO28" i="5"/>
  <c r="GWP28" i="5"/>
  <c r="GWQ28" i="5"/>
  <c r="GWR28" i="5"/>
  <c r="GWS28" i="5"/>
  <c r="GWT28" i="5"/>
  <c r="GWU28" i="5"/>
  <c r="GWV28" i="5"/>
  <c r="GWW28" i="5"/>
  <c r="GWX28" i="5"/>
  <c r="GWY28" i="5"/>
  <c r="GWZ28" i="5"/>
  <c r="GXA28" i="5"/>
  <c r="GXB28" i="5"/>
  <c r="GXC28" i="5"/>
  <c r="GXD28" i="5"/>
  <c r="GXE28" i="5"/>
  <c r="GXF28" i="5"/>
  <c r="GXG28" i="5"/>
  <c r="GXH28" i="5"/>
  <c r="GXI28" i="5"/>
  <c r="GXJ28" i="5"/>
  <c r="GXK28" i="5"/>
  <c r="GXL28" i="5"/>
  <c r="GXM28" i="5"/>
  <c r="GXN28" i="5"/>
  <c r="GXO28" i="5"/>
  <c r="GXP28" i="5"/>
  <c r="GXQ28" i="5"/>
  <c r="GXR28" i="5"/>
  <c r="GXS28" i="5"/>
  <c r="GXT28" i="5"/>
  <c r="GXU28" i="5"/>
  <c r="GXV28" i="5"/>
  <c r="GXW28" i="5"/>
  <c r="GXX28" i="5"/>
  <c r="GXY28" i="5"/>
  <c r="GXZ28" i="5"/>
  <c r="GYA28" i="5"/>
  <c r="GYB28" i="5"/>
  <c r="GYC28" i="5"/>
  <c r="GYD28" i="5"/>
  <c r="GYE28" i="5"/>
  <c r="GYF28" i="5"/>
  <c r="GYG28" i="5"/>
  <c r="GYH28" i="5"/>
  <c r="GYI28" i="5"/>
  <c r="GYJ28" i="5"/>
  <c r="GYK28" i="5"/>
  <c r="GYL28" i="5"/>
  <c r="GYM28" i="5"/>
  <c r="GYN28" i="5"/>
  <c r="GYO28" i="5"/>
  <c r="GYP28" i="5"/>
  <c r="GYQ28" i="5"/>
  <c r="GYR28" i="5"/>
  <c r="GYS28" i="5"/>
  <c r="GYT28" i="5"/>
  <c r="GYU28" i="5"/>
  <c r="GYV28" i="5"/>
  <c r="GYW28" i="5"/>
  <c r="GYX28" i="5"/>
  <c r="GYY28" i="5"/>
  <c r="GYZ28" i="5"/>
  <c r="GZA28" i="5"/>
  <c r="GZB28" i="5"/>
  <c r="GZC28" i="5"/>
  <c r="GZD28" i="5"/>
  <c r="GZE28" i="5"/>
  <c r="GZF28" i="5"/>
  <c r="GZG28" i="5"/>
  <c r="GZH28" i="5"/>
  <c r="GZI28" i="5"/>
  <c r="GZJ28" i="5"/>
  <c r="GZK28" i="5"/>
  <c r="GZL28" i="5"/>
  <c r="GZM28" i="5"/>
  <c r="GZN28" i="5"/>
  <c r="GZO28" i="5"/>
  <c r="GZP28" i="5"/>
  <c r="GZQ28" i="5"/>
  <c r="GZR28" i="5"/>
  <c r="GZS28" i="5"/>
  <c r="GZT28" i="5"/>
  <c r="GZU28" i="5"/>
  <c r="GZV28" i="5"/>
  <c r="GZW28" i="5"/>
  <c r="GZX28" i="5"/>
  <c r="GZY28" i="5"/>
  <c r="GZZ28" i="5"/>
  <c r="HAA28" i="5"/>
  <c r="HAB28" i="5"/>
  <c r="HAC28" i="5"/>
  <c r="HAD28" i="5"/>
  <c r="HAE28" i="5"/>
  <c r="HAF28" i="5"/>
  <c r="HAG28" i="5"/>
  <c r="HAH28" i="5"/>
  <c r="HAI28" i="5"/>
  <c r="HAJ28" i="5"/>
  <c r="HAK28" i="5"/>
  <c r="HAL28" i="5"/>
  <c r="HAM28" i="5"/>
  <c r="HAN28" i="5"/>
  <c r="HAO28" i="5"/>
  <c r="HAP28" i="5"/>
  <c r="HAQ28" i="5"/>
  <c r="HAR28" i="5"/>
  <c r="HAS28" i="5"/>
  <c r="HAT28" i="5"/>
  <c r="HAU28" i="5"/>
  <c r="HAV28" i="5"/>
  <c r="HAW28" i="5"/>
  <c r="HAX28" i="5"/>
  <c r="HAY28" i="5"/>
  <c r="HAZ28" i="5"/>
  <c r="HBA28" i="5"/>
  <c r="HBB28" i="5"/>
  <c r="HBC28" i="5"/>
  <c r="HBD28" i="5"/>
  <c r="HBE28" i="5"/>
  <c r="HBF28" i="5"/>
  <c r="HBG28" i="5"/>
  <c r="HBH28" i="5"/>
  <c r="HBI28" i="5"/>
  <c r="HBJ28" i="5"/>
  <c r="HBK28" i="5"/>
  <c r="HBL28" i="5"/>
  <c r="HBM28" i="5"/>
  <c r="HBN28" i="5"/>
  <c r="HBO28" i="5"/>
  <c r="HBP28" i="5"/>
  <c r="HBQ28" i="5"/>
  <c r="HBR28" i="5"/>
  <c r="HBS28" i="5"/>
  <c r="HBT28" i="5"/>
  <c r="HBU28" i="5"/>
  <c r="HBV28" i="5"/>
  <c r="HBW28" i="5"/>
  <c r="HBX28" i="5"/>
  <c r="HBY28" i="5"/>
  <c r="HBZ28" i="5"/>
  <c r="HCA28" i="5"/>
  <c r="HCB28" i="5"/>
  <c r="HCC28" i="5"/>
  <c r="HCD28" i="5"/>
  <c r="HCE28" i="5"/>
  <c r="HCF28" i="5"/>
  <c r="HCG28" i="5"/>
  <c r="HCH28" i="5"/>
  <c r="HCI28" i="5"/>
  <c r="HCJ28" i="5"/>
  <c r="HCK28" i="5"/>
  <c r="HCL28" i="5"/>
  <c r="HCM28" i="5"/>
  <c r="HCN28" i="5"/>
  <c r="HCO28" i="5"/>
  <c r="HCP28" i="5"/>
  <c r="HCQ28" i="5"/>
  <c r="HCR28" i="5"/>
  <c r="HCS28" i="5"/>
  <c r="HCT28" i="5"/>
  <c r="HCU28" i="5"/>
  <c r="HCV28" i="5"/>
  <c r="HCW28" i="5"/>
  <c r="HCX28" i="5"/>
  <c r="HCY28" i="5"/>
  <c r="HCZ28" i="5"/>
  <c r="HDA28" i="5"/>
  <c r="HDB28" i="5"/>
  <c r="HDC28" i="5"/>
  <c r="HDD28" i="5"/>
  <c r="HDE28" i="5"/>
  <c r="HDF28" i="5"/>
  <c r="HDG28" i="5"/>
  <c r="HDH28" i="5"/>
  <c r="HDI28" i="5"/>
  <c r="HDJ28" i="5"/>
  <c r="HDK28" i="5"/>
  <c r="HDL28" i="5"/>
  <c r="HDM28" i="5"/>
  <c r="HDN28" i="5"/>
  <c r="HDO28" i="5"/>
  <c r="HDP28" i="5"/>
  <c r="HDQ28" i="5"/>
  <c r="HDR28" i="5"/>
  <c r="HDS28" i="5"/>
  <c r="HDT28" i="5"/>
  <c r="HDU28" i="5"/>
  <c r="HDV28" i="5"/>
  <c r="HDW28" i="5"/>
  <c r="HDX28" i="5"/>
  <c r="HDY28" i="5"/>
  <c r="HDZ28" i="5"/>
  <c r="HEA28" i="5"/>
  <c r="HEB28" i="5"/>
  <c r="HEC28" i="5"/>
  <c r="HED28" i="5"/>
  <c r="HEE28" i="5"/>
  <c r="HEF28" i="5"/>
  <c r="HEG28" i="5"/>
  <c r="HEH28" i="5"/>
  <c r="HEI28" i="5"/>
  <c r="HEJ28" i="5"/>
  <c r="HEK28" i="5"/>
  <c r="HEL28" i="5"/>
  <c r="HEM28" i="5"/>
  <c r="HEN28" i="5"/>
  <c r="HEO28" i="5"/>
  <c r="HEP28" i="5"/>
  <c r="HEQ28" i="5"/>
  <c r="HER28" i="5"/>
  <c r="HES28" i="5"/>
  <c r="HET28" i="5"/>
  <c r="HEU28" i="5"/>
  <c r="HEV28" i="5"/>
  <c r="HEW28" i="5"/>
  <c r="HEX28" i="5"/>
  <c r="HEY28" i="5"/>
  <c r="HEZ28" i="5"/>
  <c r="HFA28" i="5"/>
  <c r="HFB28" i="5"/>
  <c r="HFC28" i="5"/>
  <c r="HFD28" i="5"/>
  <c r="HFE28" i="5"/>
  <c r="HFF28" i="5"/>
  <c r="HFG28" i="5"/>
  <c r="HFH28" i="5"/>
  <c r="HFI28" i="5"/>
  <c r="HFJ28" i="5"/>
  <c r="HFK28" i="5"/>
  <c r="HFL28" i="5"/>
  <c r="HFM28" i="5"/>
  <c r="HFN28" i="5"/>
  <c r="HFO28" i="5"/>
  <c r="HFP28" i="5"/>
  <c r="HFQ28" i="5"/>
  <c r="HFR28" i="5"/>
  <c r="HFS28" i="5"/>
  <c r="HFT28" i="5"/>
  <c r="HFU28" i="5"/>
  <c r="HFV28" i="5"/>
  <c r="HFW28" i="5"/>
  <c r="HFX28" i="5"/>
  <c r="HFY28" i="5"/>
  <c r="HFZ28" i="5"/>
  <c r="HGA28" i="5"/>
  <c r="HGB28" i="5"/>
  <c r="HGC28" i="5"/>
  <c r="HGD28" i="5"/>
  <c r="HGE28" i="5"/>
  <c r="HGF28" i="5"/>
  <c r="HGG28" i="5"/>
  <c r="HGH28" i="5"/>
  <c r="HGI28" i="5"/>
  <c r="HGJ28" i="5"/>
  <c r="HGK28" i="5"/>
  <c r="HGL28" i="5"/>
  <c r="HGM28" i="5"/>
  <c r="HGN28" i="5"/>
  <c r="HGO28" i="5"/>
  <c r="HGP28" i="5"/>
  <c r="HGQ28" i="5"/>
  <c r="HGR28" i="5"/>
  <c r="HGS28" i="5"/>
  <c r="HGT28" i="5"/>
  <c r="HGU28" i="5"/>
  <c r="HGV28" i="5"/>
  <c r="HGW28" i="5"/>
  <c r="HGX28" i="5"/>
  <c r="HGY28" i="5"/>
  <c r="HGZ28" i="5"/>
  <c r="HHA28" i="5"/>
  <c r="HHB28" i="5"/>
  <c r="HHC28" i="5"/>
  <c r="HHD28" i="5"/>
  <c r="HHE28" i="5"/>
  <c r="HHF28" i="5"/>
  <c r="HHG28" i="5"/>
  <c r="HHH28" i="5"/>
  <c r="HHI28" i="5"/>
  <c r="HHJ28" i="5"/>
  <c r="HHK28" i="5"/>
  <c r="HHL28" i="5"/>
  <c r="HHM28" i="5"/>
  <c r="HHN28" i="5"/>
  <c r="HHO28" i="5"/>
  <c r="HHP28" i="5"/>
  <c r="HHQ28" i="5"/>
  <c r="HHR28" i="5"/>
  <c r="HHS28" i="5"/>
  <c r="HHT28" i="5"/>
  <c r="HHU28" i="5"/>
  <c r="HHV28" i="5"/>
  <c r="HHW28" i="5"/>
  <c r="HHX28" i="5"/>
  <c r="HHY28" i="5"/>
  <c r="HHZ28" i="5"/>
  <c r="HIA28" i="5"/>
  <c r="HIB28" i="5"/>
  <c r="HIC28" i="5"/>
  <c r="HID28" i="5"/>
  <c r="HIE28" i="5"/>
  <c r="HIF28" i="5"/>
  <c r="HIG28" i="5"/>
  <c r="HIH28" i="5"/>
  <c r="HII28" i="5"/>
  <c r="HIJ28" i="5"/>
  <c r="HIK28" i="5"/>
  <c r="HIL28" i="5"/>
  <c r="HIM28" i="5"/>
  <c r="HIN28" i="5"/>
  <c r="HIO28" i="5"/>
  <c r="HIP28" i="5"/>
  <c r="HIQ28" i="5"/>
  <c r="HIR28" i="5"/>
  <c r="HIS28" i="5"/>
  <c r="HIT28" i="5"/>
  <c r="HIU28" i="5"/>
  <c r="HIV28" i="5"/>
  <c r="HIW28" i="5"/>
  <c r="HIX28" i="5"/>
  <c r="HIY28" i="5"/>
  <c r="HIZ28" i="5"/>
  <c r="HJA28" i="5"/>
  <c r="HJB28" i="5"/>
  <c r="HJC28" i="5"/>
  <c r="HJD28" i="5"/>
  <c r="HJE28" i="5"/>
  <c r="HJF28" i="5"/>
  <c r="HJG28" i="5"/>
  <c r="HJH28" i="5"/>
  <c r="HJI28" i="5"/>
  <c r="HJJ28" i="5"/>
  <c r="HJK28" i="5"/>
  <c r="HJL28" i="5"/>
  <c r="HJM28" i="5"/>
  <c r="HJN28" i="5"/>
  <c r="HJO28" i="5"/>
  <c r="HJP28" i="5"/>
  <c r="HJQ28" i="5"/>
  <c r="HJR28" i="5"/>
  <c r="HJS28" i="5"/>
  <c r="HJT28" i="5"/>
  <c r="HJU28" i="5"/>
  <c r="HJV28" i="5"/>
  <c r="HJW28" i="5"/>
  <c r="HJX28" i="5"/>
  <c r="HJY28" i="5"/>
  <c r="HJZ28" i="5"/>
  <c r="HKA28" i="5"/>
  <c r="HKB28" i="5"/>
  <c r="HKC28" i="5"/>
  <c r="HKD28" i="5"/>
  <c r="HKE28" i="5"/>
  <c r="HKF28" i="5"/>
  <c r="HKG28" i="5"/>
  <c r="HKH28" i="5"/>
  <c r="HKI28" i="5"/>
  <c r="HKJ28" i="5"/>
  <c r="HKK28" i="5"/>
  <c r="HKL28" i="5"/>
  <c r="HKM28" i="5"/>
  <c r="HKN28" i="5"/>
  <c r="HKO28" i="5"/>
  <c r="HKP28" i="5"/>
  <c r="HKQ28" i="5"/>
  <c r="HKR28" i="5"/>
  <c r="HKS28" i="5"/>
  <c r="HKT28" i="5"/>
  <c r="HKU28" i="5"/>
  <c r="HKV28" i="5"/>
  <c r="HKW28" i="5"/>
  <c r="HKX28" i="5"/>
  <c r="HKY28" i="5"/>
  <c r="HKZ28" i="5"/>
  <c r="HLA28" i="5"/>
  <c r="HLB28" i="5"/>
  <c r="HLC28" i="5"/>
  <c r="HLD28" i="5"/>
  <c r="HLE28" i="5"/>
  <c r="HLF28" i="5"/>
  <c r="HLG28" i="5"/>
  <c r="HLH28" i="5"/>
  <c r="HLI28" i="5"/>
  <c r="HLJ28" i="5"/>
  <c r="HLK28" i="5"/>
  <c r="HLL28" i="5"/>
  <c r="HLM28" i="5"/>
  <c r="HLN28" i="5"/>
  <c r="HLO28" i="5"/>
  <c r="HLP28" i="5"/>
  <c r="HLQ28" i="5"/>
  <c r="HLR28" i="5"/>
  <c r="HLS28" i="5"/>
  <c r="HLT28" i="5"/>
  <c r="HLU28" i="5"/>
  <c r="HLV28" i="5"/>
  <c r="HLW28" i="5"/>
  <c r="HLX28" i="5"/>
  <c r="HLY28" i="5"/>
  <c r="HLZ28" i="5"/>
  <c r="HMA28" i="5"/>
  <c r="HMB28" i="5"/>
  <c r="HMC28" i="5"/>
  <c r="HMD28" i="5"/>
  <c r="HME28" i="5"/>
  <c r="HMF28" i="5"/>
  <c r="HMG28" i="5"/>
  <c r="HMH28" i="5"/>
  <c r="HMI28" i="5"/>
  <c r="HMJ28" i="5"/>
  <c r="HMK28" i="5"/>
  <c r="HML28" i="5"/>
  <c r="HMM28" i="5"/>
  <c r="HMN28" i="5"/>
  <c r="HMO28" i="5"/>
  <c r="HMP28" i="5"/>
  <c r="HMQ28" i="5"/>
  <c r="HMR28" i="5"/>
  <c r="HMS28" i="5"/>
  <c r="HMT28" i="5"/>
  <c r="HMU28" i="5"/>
  <c r="HMV28" i="5"/>
  <c r="HMW28" i="5"/>
  <c r="HMX28" i="5"/>
  <c r="HMY28" i="5"/>
  <c r="HMZ28" i="5"/>
  <c r="HNA28" i="5"/>
  <c r="HNB28" i="5"/>
  <c r="HNC28" i="5"/>
  <c r="HND28" i="5"/>
  <c r="HNE28" i="5"/>
  <c r="HNF28" i="5"/>
  <c r="HNG28" i="5"/>
  <c r="HNH28" i="5"/>
  <c r="HNI28" i="5"/>
  <c r="HNJ28" i="5"/>
  <c r="HNK28" i="5"/>
  <c r="HNL28" i="5"/>
  <c r="HNM28" i="5"/>
  <c r="HNN28" i="5"/>
  <c r="HNO28" i="5"/>
  <c r="HNP28" i="5"/>
  <c r="HNQ28" i="5"/>
  <c r="HNR28" i="5"/>
  <c r="HNS28" i="5"/>
  <c r="HNT28" i="5"/>
  <c r="HNU28" i="5"/>
  <c r="HNV28" i="5"/>
  <c r="HNW28" i="5"/>
  <c r="HNX28" i="5"/>
  <c r="HNY28" i="5"/>
  <c r="HNZ28" i="5"/>
  <c r="HOA28" i="5"/>
  <c r="HOB28" i="5"/>
  <c r="HOC28" i="5"/>
  <c r="HOD28" i="5"/>
  <c r="HOE28" i="5"/>
  <c r="HOF28" i="5"/>
  <c r="HOG28" i="5"/>
  <c r="HOH28" i="5"/>
  <c r="HOI28" i="5"/>
  <c r="HOJ28" i="5"/>
  <c r="HOK28" i="5"/>
  <c r="HOL28" i="5"/>
  <c r="HOM28" i="5"/>
  <c r="HON28" i="5"/>
  <c r="HOO28" i="5"/>
  <c r="HOP28" i="5"/>
  <c r="HOQ28" i="5"/>
  <c r="HOR28" i="5"/>
  <c r="HOS28" i="5"/>
  <c r="HOT28" i="5"/>
  <c r="HOU28" i="5"/>
  <c r="HOV28" i="5"/>
  <c r="HOW28" i="5"/>
  <c r="HOX28" i="5"/>
  <c r="HOY28" i="5"/>
  <c r="HOZ28" i="5"/>
  <c r="HPA28" i="5"/>
  <c r="HPB28" i="5"/>
  <c r="HPC28" i="5"/>
  <c r="HPD28" i="5"/>
  <c r="HPE28" i="5"/>
  <c r="HPF28" i="5"/>
  <c r="HPG28" i="5"/>
  <c r="HPH28" i="5"/>
  <c r="HPI28" i="5"/>
  <c r="HPJ28" i="5"/>
  <c r="HPK28" i="5"/>
  <c r="HPL28" i="5"/>
  <c r="HPM28" i="5"/>
  <c r="HPN28" i="5"/>
  <c r="HPO28" i="5"/>
  <c r="HPP28" i="5"/>
  <c r="HPQ28" i="5"/>
  <c r="HPR28" i="5"/>
  <c r="HPS28" i="5"/>
  <c r="HPT28" i="5"/>
  <c r="HPU28" i="5"/>
  <c r="HPV28" i="5"/>
  <c r="HPW28" i="5"/>
  <c r="HPX28" i="5"/>
  <c r="HPY28" i="5"/>
  <c r="HPZ28" i="5"/>
  <c r="HQA28" i="5"/>
  <c r="HQB28" i="5"/>
  <c r="HQC28" i="5"/>
  <c r="HQD28" i="5"/>
  <c r="HQE28" i="5"/>
  <c r="HQF28" i="5"/>
  <c r="HQG28" i="5"/>
  <c r="HQH28" i="5"/>
  <c r="HQI28" i="5"/>
  <c r="HQJ28" i="5"/>
  <c r="HQK28" i="5"/>
  <c r="HQL28" i="5"/>
  <c r="HQM28" i="5"/>
  <c r="HQN28" i="5"/>
  <c r="HQO28" i="5"/>
  <c r="HQP28" i="5"/>
  <c r="HQQ28" i="5"/>
  <c r="HQR28" i="5"/>
  <c r="HQS28" i="5"/>
  <c r="HQT28" i="5"/>
  <c r="HQU28" i="5"/>
  <c r="HQV28" i="5"/>
  <c r="HQW28" i="5"/>
  <c r="HQX28" i="5"/>
  <c r="HQY28" i="5"/>
  <c r="HQZ28" i="5"/>
  <c r="HRA28" i="5"/>
  <c r="HRB28" i="5"/>
  <c r="HRC28" i="5"/>
  <c r="HRD28" i="5"/>
  <c r="HRE28" i="5"/>
  <c r="HRF28" i="5"/>
  <c r="HRG28" i="5"/>
  <c r="HRH28" i="5"/>
  <c r="HRI28" i="5"/>
  <c r="HRJ28" i="5"/>
  <c r="HRK28" i="5"/>
  <c r="HRL28" i="5"/>
  <c r="HRM28" i="5"/>
  <c r="HRN28" i="5"/>
  <c r="HRO28" i="5"/>
  <c r="HRP28" i="5"/>
  <c r="HRQ28" i="5"/>
  <c r="HRR28" i="5"/>
  <c r="HRS28" i="5"/>
  <c r="HRT28" i="5"/>
  <c r="HRU28" i="5"/>
  <c r="HRV28" i="5"/>
  <c r="HRW28" i="5"/>
  <c r="HRX28" i="5"/>
  <c r="HRY28" i="5"/>
  <c r="HRZ28" i="5"/>
  <c r="HSA28" i="5"/>
  <c r="HSB28" i="5"/>
  <c r="HSC28" i="5"/>
  <c r="HSD28" i="5"/>
  <c r="HSE28" i="5"/>
  <c r="HSF28" i="5"/>
  <c r="HSG28" i="5"/>
  <c r="HSH28" i="5"/>
  <c r="HSI28" i="5"/>
  <c r="HSJ28" i="5"/>
  <c r="HSK28" i="5"/>
  <c r="HSL28" i="5"/>
  <c r="HSM28" i="5"/>
  <c r="HSN28" i="5"/>
  <c r="HSO28" i="5"/>
  <c r="HSP28" i="5"/>
  <c r="HSQ28" i="5"/>
  <c r="HSR28" i="5"/>
  <c r="HSS28" i="5"/>
  <c r="HST28" i="5"/>
  <c r="HSU28" i="5"/>
  <c r="HSV28" i="5"/>
  <c r="HSW28" i="5"/>
  <c r="HSX28" i="5"/>
  <c r="HSY28" i="5"/>
  <c r="HSZ28" i="5"/>
  <c r="HTA28" i="5"/>
  <c r="HTB28" i="5"/>
  <c r="HTC28" i="5"/>
  <c r="HTD28" i="5"/>
  <c r="HTE28" i="5"/>
  <c r="HTF28" i="5"/>
  <c r="HTG28" i="5"/>
  <c r="HTH28" i="5"/>
  <c r="HTI28" i="5"/>
  <c r="HTJ28" i="5"/>
  <c r="HTK28" i="5"/>
  <c r="HTL28" i="5"/>
  <c r="HTM28" i="5"/>
  <c r="HTN28" i="5"/>
  <c r="HTO28" i="5"/>
  <c r="HTP28" i="5"/>
  <c r="HTQ28" i="5"/>
  <c r="HTR28" i="5"/>
  <c r="HTS28" i="5"/>
  <c r="HTT28" i="5"/>
  <c r="HTU28" i="5"/>
  <c r="HTV28" i="5"/>
  <c r="HTW28" i="5"/>
  <c r="HTX28" i="5"/>
  <c r="HTY28" i="5"/>
  <c r="HTZ28" i="5"/>
  <c r="HUA28" i="5"/>
  <c r="HUB28" i="5"/>
  <c r="HUC28" i="5"/>
  <c r="HUD28" i="5"/>
  <c r="HUE28" i="5"/>
  <c r="HUF28" i="5"/>
  <c r="HUG28" i="5"/>
  <c r="HUH28" i="5"/>
  <c r="HUI28" i="5"/>
  <c r="HUJ28" i="5"/>
  <c r="HUK28" i="5"/>
  <c r="HUL28" i="5"/>
  <c r="HUM28" i="5"/>
  <c r="HUN28" i="5"/>
  <c r="HUO28" i="5"/>
  <c r="HUP28" i="5"/>
  <c r="HUQ28" i="5"/>
  <c r="HUR28" i="5"/>
  <c r="HUS28" i="5"/>
  <c r="HUT28" i="5"/>
  <c r="HUU28" i="5"/>
  <c r="HUV28" i="5"/>
  <c r="HUW28" i="5"/>
  <c r="HUX28" i="5"/>
  <c r="HUY28" i="5"/>
  <c r="HUZ28" i="5"/>
  <c r="HVA28" i="5"/>
  <c r="HVB28" i="5"/>
  <c r="HVC28" i="5"/>
  <c r="HVD28" i="5"/>
  <c r="HVE28" i="5"/>
  <c r="HVF28" i="5"/>
  <c r="HVG28" i="5"/>
  <c r="HVH28" i="5"/>
  <c r="HVI28" i="5"/>
  <c r="HVJ28" i="5"/>
  <c r="HVK28" i="5"/>
  <c r="HVL28" i="5"/>
  <c r="HVM28" i="5"/>
  <c r="HVN28" i="5"/>
  <c r="HVO28" i="5"/>
  <c r="HVP28" i="5"/>
  <c r="HVQ28" i="5"/>
  <c r="HVR28" i="5"/>
  <c r="HVS28" i="5"/>
  <c r="HVT28" i="5"/>
  <c r="HVU28" i="5"/>
  <c r="HVV28" i="5"/>
  <c r="HVW28" i="5"/>
  <c r="HVX28" i="5"/>
  <c r="HVY28" i="5"/>
  <c r="HVZ28" i="5"/>
  <c r="HWA28" i="5"/>
  <c r="HWB28" i="5"/>
  <c r="HWC28" i="5"/>
  <c r="HWD28" i="5"/>
  <c r="HWE28" i="5"/>
  <c r="HWF28" i="5"/>
  <c r="HWG28" i="5"/>
  <c r="HWH28" i="5"/>
  <c r="HWI28" i="5"/>
  <c r="HWJ28" i="5"/>
  <c r="HWK28" i="5"/>
  <c r="HWL28" i="5"/>
  <c r="HWM28" i="5"/>
  <c r="HWN28" i="5"/>
  <c r="HWO28" i="5"/>
  <c r="HWP28" i="5"/>
  <c r="HWQ28" i="5"/>
  <c r="HWR28" i="5"/>
  <c r="HWS28" i="5"/>
  <c r="HWT28" i="5"/>
  <c r="HWU28" i="5"/>
  <c r="HWV28" i="5"/>
  <c r="HWW28" i="5"/>
  <c r="HWX28" i="5"/>
  <c r="HWY28" i="5"/>
  <c r="HWZ28" i="5"/>
  <c r="HXA28" i="5"/>
  <c r="HXB28" i="5"/>
  <c r="HXC28" i="5"/>
  <c r="HXD28" i="5"/>
  <c r="HXE28" i="5"/>
  <c r="HXF28" i="5"/>
  <c r="HXG28" i="5"/>
  <c r="HXH28" i="5"/>
  <c r="HXI28" i="5"/>
  <c r="HXJ28" i="5"/>
  <c r="HXK28" i="5"/>
  <c r="HXL28" i="5"/>
  <c r="HXM28" i="5"/>
  <c r="HXN28" i="5"/>
  <c r="HXO28" i="5"/>
  <c r="HXP28" i="5"/>
  <c r="HXQ28" i="5"/>
  <c r="HXR28" i="5"/>
  <c r="HXS28" i="5"/>
  <c r="HXT28" i="5"/>
  <c r="HXU28" i="5"/>
  <c r="HXV28" i="5"/>
  <c r="HXW28" i="5"/>
  <c r="HXX28" i="5"/>
  <c r="HXY28" i="5"/>
  <c r="HXZ28" i="5"/>
  <c r="HYA28" i="5"/>
  <c r="HYB28" i="5"/>
  <c r="HYC28" i="5"/>
  <c r="HYD28" i="5"/>
  <c r="HYE28" i="5"/>
  <c r="HYF28" i="5"/>
  <c r="HYG28" i="5"/>
  <c r="HYH28" i="5"/>
  <c r="HYI28" i="5"/>
  <c r="HYJ28" i="5"/>
  <c r="HYK28" i="5"/>
  <c r="HYL28" i="5"/>
  <c r="HYM28" i="5"/>
  <c r="HYN28" i="5"/>
  <c r="HYO28" i="5"/>
  <c r="HYP28" i="5"/>
  <c r="HYQ28" i="5"/>
  <c r="HYR28" i="5"/>
  <c r="HYS28" i="5"/>
  <c r="HYT28" i="5"/>
  <c r="HYU28" i="5"/>
  <c r="HYV28" i="5"/>
  <c r="HYW28" i="5"/>
  <c r="HYX28" i="5"/>
  <c r="HYY28" i="5"/>
  <c r="HYZ28" i="5"/>
  <c r="HZA28" i="5"/>
  <c r="HZB28" i="5"/>
  <c r="HZC28" i="5"/>
  <c r="HZD28" i="5"/>
  <c r="HZE28" i="5"/>
  <c r="HZF28" i="5"/>
  <c r="HZG28" i="5"/>
  <c r="HZH28" i="5"/>
  <c r="HZI28" i="5"/>
  <c r="HZJ28" i="5"/>
  <c r="HZK28" i="5"/>
  <c r="HZL28" i="5"/>
  <c r="HZM28" i="5"/>
  <c r="HZN28" i="5"/>
  <c r="HZO28" i="5"/>
  <c r="HZP28" i="5"/>
  <c r="HZQ28" i="5"/>
  <c r="HZR28" i="5"/>
  <c r="HZS28" i="5"/>
  <c r="HZT28" i="5"/>
  <c r="HZU28" i="5"/>
  <c r="HZV28" i="5"/>
  <c r="HZW28" i="5"/>
  <c r="HZX28" i="5"/>
  <c r="HZY28" i="5"/>
  <c r="HZZ28" i="5"/>
  <c r="IAA28" i="5"/>
  <c r="IAB28" i="5"/>
  <c r="IAC28" i="5"/>
  <c r="IAD28" i="5"/>
  <c r="IAE28" i="5"/>
  <c r="IAF28" i="5"/>
  <c r="IAG28" i="5"/>
  <c r="IAH28" i="5"/>
  <c r="IAI28" i="5"/>
  <c r="IAJ28" i="5"/>
  <c r="IAK28" i="5"/>
  <c r="IAL28" i="5"/>
  <c r="IAM28" i="5"/>
  <c r="IAN28" i="5"/>
  <c r="IAO28" i="5"/>
  <c r="IAP28" i="5"/>
  <c r="IAQ28" i="5"/>
  <c r="IAR28" i="5"/>
  <c r="IAS28" i="5"/>
  <c r="IAT28" i="5"/>
  <c r="IAU28" i="5"/>
  <c r="IAV28" i="5"/>
  <c r="IAW28" i="5"/>
  <c r="IAX28" i="5"/>
  <c r="IAY28" i="5"/>
  <c r="IAZ28" i="5"/>
  <c r="IBA28" i="5"/>
  <c r="IBB28" i="5"/>
  <c r="IBC28" i="5"/>
  <c r="IBD28" i="5"/>
  <c r="IBE28" i="5"/>
  <c r="IBF28" i="5"/>
  <c r="IBG28" i="5"/>
  <c r="IBH28" i="5"/>
  <c r="IBI28" i="5"/>
  <c r="IBJ28" i="5"/>
  <c r="IBK28" i="5"/>
  <c r="IBL28" i="5"/>
  <c r="IBM28" i="5"/>
  <c r="IBN28" i="5"/>
  <c r="IBO28" i="5"/>
  <c r="IBP28" i="5"/>
  <c r="IBQ28" i="5"/>
  <c r="IBR28" i="5"/>
  <c r="IBS28" i="5"/>
  <c r="IBT28" i="5"/>
  <c r="IBU28" i="5"/>
  <c r="IBV28" i="5"/>
  <c r="IBW28" i="5"/>
  <c r="IBX28" i="5"/>
  <c r="IBY28" i="5"/>
  <c r="IBZ28" i="5"/>
  <c r="ICA28" i="5"/>
  <c r="ICB28" i="5"/>
  <c r="ICC28" i="5"/>
  <c r="ICD28" i="5"/>
  <c r="ICE28" i="5"/>
  <c r="ICF28" i="5"/>
  <c r="ICG28" i="5"/>
  <c r="ICH28" i="5"/>
  <c r="ICI28" i="5"/>
  <c r="ICJ28" i="5"/>
  <c r="ICK28" i="5"/>
  <c r="ICL28" i="5"/>
  <c r="ICM28" i="5"/>
  <c r="ICN28" i="5"/>
  <c r="ICO28" i="5"/>
  <c r="ICP28" i="5"/>
  <c r="ICQ28" i="5"/>
  <c r="ICR28" i="5"/>
  <c r="ICS28" i="5"/>
  <c r="ICT28" i="5"/>
  <c r="ICU28" i="5"/>
  <c r="ICV28" i="5"/>
  <c r="ICW28" i="5"/>
  <c r="ICX28" i="5"/>
  <c r="ICY28" i="5"/>
  <c r="ICZ28" i="5"/>
  <c r="IDA28" i="5"/>
  <c r="IDB28" i="5"/>
  <c r="IDC28" i="5"/>
  <c r="IDD28" i="5"/>
  <c r="IDE28" i="5"/>
  <c r="IDF28" i="5"/>
  <c r="IDG28" i="5"/>
  <c r="IDH28" i="5"/>
  <c r="IDI28" i="5"/>
  <c r="IDJ28" i="5"/>
  <c r="IDK28" i="5"/>
  <c r="IDL28" i="5"/>
  <c r="IDM28" i="5"/>
  <c r="IDN28" i="5"/>
  <c r="IDO28" i="5"/>
  <c r="IDP28" i="5"/>
  <c r="IDQ28" i="5"/>
  <c r="IDR28" i="5"/>
  <c r="IDS28" i="5"/>
  <c r="IDT28" i="5"/>
  <c r="IDU28" i="5"/>
  <c r="IDV28" i="5"/>
  <c r="IDW28" i="5"/>
  <c r="IDX28" i="5"/>
  <c r="IDY28" i="5"/>
  <c r="IDZ28" i="5"/>
  <c r="IEA28" i="5"/>
  <c r="IEB28" i="5"/>
  <c r="IEC28" i="5"/>
  <c r="IED28" i="5"/>
  <c r="IEE28" i="5"/>
  <c r="IEF28" i="5"/>
  <c r="IEG28" i="5"/>
  <c r="IEH28" i="5"/>
  <c r="IEI28" i="5"/>
  <c r="IEJ28" i="5"/>
  <c r="IEK28" i="5"/>
  <c r="IEL28" i="5"/>
  <c r="IEM28" i="5"/>
  <c r="IEN28" i="5"/>
  <c r="IEO28" i="5"/>
  <c r="IEP28" i="5"/>
  <c r="IEQ28" i="5"/>
  <c r="IER28" i="5"/>
  <c r="IES28" i="5"/>
  <c r="IET28" i="5"/>
  <c r="IEU28" i="5"/>
  <c r="IEV28" i="5"/>
  <c r="IEW28" i="5"/>
  <c r="IEX28" i="5"/>
  <c r="IEY28" i="5"/>
  <c r="IEZ28" i="5"/>
  <c r="IFA28" i="5"/>
  <c r="IFB28" i="5"/>
  <c r="IFC28" i="5"/>
  <c r="IFD28" i="5"/>
  <c r="IFE28" i="5"/>
  <c r="IFF28" i="5"/>
  <c r="IFG28" i="5"/>
  <c r="IFH28" i="5"/>
  <c r="IFI28" i="5"/>
  <c r="IFJ28" i="5"/>
  <c r="IFK28" i="5"/>
  <c r="IFL28" i="5"/>
  <c r="IFM28" i="5"/>
  <c r="IFN28" i="5"/>
  <c r="IFO28" i="5"/>
  <c r="IFP28" i="5"/>
  <c r="IFQ28" i="5"/>
  <c r="IFR28" i="5"/>
  <c r="IFS28" i="5"/>
  <c r="IFT28" i="5"/>
  <c r="IFU28" i="5"/>
  <c r="IFV28" i="5"/>
  <c r="IFW28" i="5"/>
  <c r="IFX28" i="5"/>
  <c r="IFY28" i="5"/>
  <c r="IFZ28" i="5"/>
  <c r="IGA28" i="5"/>
  <c r="IGB28" i="5"/>
  <c r="IGC28" i="5"/>
  <c r="IGD28" i="5"/>
  <c r="IGE28" i="5"/>
  <c r="IGF28" i="5"/>
  <c r="IGG28" i="5"/>
  <c r="IGH28" i="5"/>
  <c r="IGI28" i="5"/>
  <c r="IGJ28" i="5"/>
  <c r="IGK28" i="5"/>
  <c r="IGL28" i="5"/>
  <c r="IGM28" i="5"/>
  <c r="IGN28" i="5"/>
  <c r="IGO28" i="5"/>
  <c r="IGP28" i="5"/>
  <c r="IGQ28" i="5"/>
  <c r="IGR28" i="5"/>
  <c r="IGS28" i="5"/>
  <c r="IGT28" i="5"/>
  <c r="IGU28" i="5"/>
  <c r="IGV28" i="5"/>
  <c r="IGW28" i="5"/>
  <c r="IGX28" i="5"/>
  <c r="IGY28" i="5"/>
  <c r="IGZ28" i="5"/>
  <c r="IHA28" i="5"/>
  <c r="IHB28" i="5"/>
  <c r="IHC28" i="5"/>
  <c r="IHD28" i="5"/>
  <c r="IHE28" i="5"/>
  <c r="IHF28" i="5"/>
  <c r="IHG28" i="5"/>
  <c r="IHH28" i="5"/>
  <c r="IHI28" i="5"/>
  <c r="IHJ28" i="5"/>
  <c r="IHK28" i="5"/>
  <c r="IHL28" i="5"/>
  <c r="IHM28" i="5"/>
  <c r="IHN28" i="5"/>
  <c r="IHO28" i="5"/>
  <c r="IHP28" i="5"/>
  <c r="IHQ28" i="5"/>
  <c r="IHR28" i="5"/>
  <c r="IHS28" i="5"/>
  <c r="IHT28" i="5"/>
  <c r="IHU28" i="5"/>
  <c r="IHV28" i="5"/>
  <c r="IHW28" i="5"/>
  <c r="IHX28" i="5"/>
  <c r="IHY28" i="5"/>
  <c r="IHZ28" i="5"/>
  <c r="IIA28" i="5"/>
  <c r="IIB28" i="5"/>
  <c r="IIC28" i="5"/>
  <c r="IID28" i="5"/>
  <c r="IIE28" i="5"/>
  <c r="IIF28" i="5"/>
  <c r="IIG28" i="5"/>
  <c r="IIH28" i="5"/>
  <c r="III28" i="5"/>
  <c r="IIJ28" i="5"/>
  <c r="IIK28" i="5"/>
  <c r="IIL28" i="5"/>
  <c r="IIM28" i="5"/>
  <c r="IIN28" i="5"/>
  <c r="IIO28" i="5"/>
  <c r="IIP28" i="5"/>
  <c r="IIQ28" i="5"/>
  <c r="IIR28" i="5"/>
  <c r="IIS28" i="5"/>
  <c r="IIT28" i="5"/>
  <c r="IIU28" i="5"/>
  <c r="IIV28" i="5"/>
  <c r="IIW28" i="5"/>
  <c r="IIX28" i="5"/>
  <c r="IIY28" i="5"/>
  <c r="IIZ28" i="5"/>
  <c r="IJA28" i="5"/>
  <c r="IJB28" i="5"/>
  <c r="IJC28" i="5"/>
  <c r="IJD28" i="5"/>
  <c r="IJE28" i="5"/>
  <c r="IJF28" i="5"/>
  <c r="IJG28" i="5"/>
  <c r="IJH28" i="5"/>
  <c r="IJI28" i="5"/>
  <c r="IJJ28" i="5"/>
  <c r="IJK28" i="5"/>
  <c r="IJL28" i="5"/>
  <c r="IJM28" i="5"/>
  <c r="IJN28" i="5"/>
  <c r="IJO28" i="5"/>
  <c r="IJP28" i="5"/>
  <c r="IJQ28" i="5"/>
  <c r="IJR28" i="5"/>
  <c r="IJS28" i="5"/>
  <c r="IJT28" i="5"/>
  <c r="IJU28" i="5"/>
  <c r="IJV28" i="5"/>
  <c r="IJW28" i="5"/>
  <c r="IJX28" i="5"/>
  <c r="IJY28" i="5"/>
  <c r="IJZ28" i="5"/>
  <c r="IKA28" i="5"/>
  <c r="IKB28" i="5"/>
  <c r="IKC28" i="5"/>
  <c r="IKD28" i="5"/>
  <c r="IKE28" i="5"/>
  <c r="IKF28" i="5"/>
  <c r="IKG28" i="5"/>
  <c r="IKH28" i="5"/>
  <c r="IKI28" i="5"/>
  <c r="IKJ28" i="5"/>
  <c r="IKK28" i="5"/>
  <c r="IKL28" i="5"/>
  <c r="IKM28" i="5"/>
  <c r="IKN28" i="5"/>
  <c r="IKO28" i="5"/>
  <c r="IKP28" i="5"/>
  <c r="IKQ28" i="5"/>
  <c r="IKR28" i="5"/>
  <c r="IKS28" i="5"/>
  <c r="IKT28" i="5"/>
  <c r="IKU28" i="5"/>
  <c r="IKV28" i="5"/>
  <c r="IKW28" i="5"/>
  <c r="IKX28" i="5"/>
  <c r="IKY28" i="5"/>
  <c r="IKZ28" i="5"/>
  <c r="ILA28" i="5"/>
  <c r="ILB28" i="5"/>
  <c r="ILC28" i="5"/>
  <c r="ILD28" i="5"/>
  <c r="ILE28" i="5"/>
  <c r="ILF28" i="5"/>
  <c r="ILG28" i="5"/>
  <c r="ILH28" i="5"/>
  <c r="ILI28" i="5"/>
  <c r="ILJ28" i="5"/>
  <c r="ILK28" i="5"/>
  <c r="ILL28" i="5"/>
  <c r="ILM28" i="5"/>
  <c r="ILN28" i="5"/>
  <c r="ILO28" i="5"/>
  <c r="ILP28" i="5"/>
  <c r="ILQ28" i="5"/>
  <c r="ILR28" i="5"/>
  <c r="ILS28" i="5"/>
  <c r="ILT28" i="5"/>
  <c r="ILU28" i="5"/>
  <c r="ILV28" i="5"/>
  <c r="ILW28" i="5"/>
  <c r="ILX28" i="5"/>
  <c r="ILY28" i="5"/>
  <c r="ILZ28" i="5"/>
  <c r="IMA28" i="5"/>
  <c r="IMB28" i="5"/>
  <c r="IMC28" i="5"/>
  <c r="IMD28" i="5"/>
  <c r="IME28" i="5"/>
  <c r="IMF28" i="5"/>
  <c r="IMG28" i="5"/>
  <c r="IMH28" i="5"/>
  <c r="IMI28" i="5"/>
  <c r="IMJ28" i="5"/>
  <c r="IMK28" i="5"/>
  <c r="IML28" i="5"/>
  <c r="IMM28" i="5"/>
  <c r="IMN28" i="5"/>
  <c r="IMO28" i="5"/>
  <c r="IMP28" i="5"/>
  <c r="IMQ28" i="5"/>
  <c r="IMR28" i="5"/>
  <c r="IMS28" i="5"/>
  <c r="IMT28" i="5"/>
  <c r="IMU28" i="5"/>
  <c r="IMV28" i="5"/>
  <c r="IMW28" i="5"/>
  <c r="IMX28" i="5"/>
  <c r="IMY28" i="5"/>
  <c r="IMZ28" i="5"/>
  <c r="INA28" i="5"/>
  <c r="INB28" i="5"/>
  <c r="INC28" i="5"/>
  <c r="IND28" i="5"/>
  <c r="INE28" i="5"/>
  <c r="INF28" i="5"/>
  <c r="ING28" i="5"/>
  <c r="INH28" i="5"/>
  <c r="INI28" i="5"/>
  <c r="INJ28" i="5"/>
  <c r="INK28" i="5"/>
  <c r="INL28" i="5"/>
  <c r="INM28" i="5"/>
  <c r="INN28" i="5"/>
  <c r="INO28" i="5"/>
  <c r="INP28" i="5"/>
  <c r="INQ28" i="5"/>
  <c r="INR28" i="5"/>
  <c r="INS28" i="5"/>
  <c r="INT28" i="5"/>
  <c r="INU28" i="5"/>
  <c r="INV28" i="5"/>
  <c r="INW28" i="5"/>
  <c r="INX28" i="5"/>
  <c r="INY28" i="5"/>
  <c r="INZ28" i="5"/>
  <c r="IOA28" i="5"/>
  <c r="IOB28" i="5"/>
  <c r="IOC28" i="5"/>
  <c r="IOD28" i="5"/>
  <c r="IOE28" i="5"/>
  <c r="IOF28" i="5"/>
  <c r="IOG28" i="5"/>
  <c r="IOH28" i="5"/>
  <c r="IOI28" i="5"/>
  <c r="IOJ28" i="5"/>
  <c r="IOK28" i="5"/>
  <c r="IOL28" i="5"/>
  <c r="IOM28" i="5"/>
  <c r="ION28" i="5"/>
  <c r="IOO28" i="5"/>
  <c r="IOP28" i="5"/>
  <c r="IOQ28" i="5"/>
  <c r="IOR28" i="5"/>
  <c r="IOS28" i="5"/>
  <c r="IOT28" i="5"/>
  <c r="IOU28" i="5"/>
  <c r="IOV28" i="5"/>
  <c r="IOW28" i="5"/>
  <c r="IOX28" i="5"/>
  <c r="IOY28" i="5"/>
  <c r="IOZ28" i="5"/>
  <c r="IPA28" i="5"/>
  <c r="IPB28" i="5"/>
  <c r="IPC28" i="5"/>
  <c r="IPD28" i="5"/>
  <c r="IPE28" i="5"/>
  <c r="IPF28" i="5"/>
  <c r="IPG28" i="5"/>
  <c r="IPH28" i="5"/>
  <c r="IPI28" i="5"/>
  <c r="IPJ28" i="5"/>
  <c r="IPK28" i="5"/>
  <c r="IPL28" i="5"/>
  <c r="IPM28" i="5"/>
  <c r="IPN28" i="5"/>
  <c r="IPO28" i="5"/>
  <c r="IPP28" i="5"/>
  <c r="IPQ28" i="5"/>
  <c r="IPR28" i="5"/>
  <c r="IPS28" i="5"/>
  <c r="IPT28" i="5"/>
  <c r="IPU28" i="5"/>
  <c r="IPV28" i="5"/>
  <c r="IPW28" i="5"/>
  <c r="IPX28" i="5"/>
  <c r="IPY28" i="5"/>
  <c r="IPZ28" i="5"/>
  <c r="IQA28" i="5"/>
  <c r="IQB28" i="5"/>
  <c r="IQC28" i="5"/>
  <c r="IQD28" i="5"/>
  <c r="IQE28" i="5"/>
  <c r="IQF28" i="5"/>
  <c r="IQG28" i="5"/>
  <c r="IQH28" i="5"/>
  <c r="IQI28" i="5"/>
  <c r="IQJ28" i="5"/>
  <c r="IQK28" i="5"/>
  <c r="IQL28" i="5"/>
  <c r="IQM28" i="5"/>
  <c r="IQN28" i="5"/>
  <c r="IQO28" i="5"/>
  <c r="IQP28" i="5"/>
  <c r="IQQ28" i="5"/>
  <c r="IQR28" i="5"/>
  <c r="IQS28" i="5"/>
  <c r="IQT28" i="5"/>
  <c r="IQU28" i="5"/>
  <c r="IQV28" i="5"/>
  <c r="IQW28" i="5"/>
  <c r="IQX28" i="5"/>
  <c r="IQY28" i="5"/>
  <c r="IQZ28" i="5"/>
  <c r="IRA28" i="5"/>
  <c r="IRB28" i="5"/>
  <c r="IRC28" i="5"/>
  <c r="IRD28" i="5"/>
  <c r="IRE28" i="5"/>
  <c r="IRF28" i="5"/>
  <c r="IRG28" i="5"/>
  <c r="IRH28" i="5"/>
  <c r="IRI28" i="5"/>
  <c r="IRJ28" i="5"/>
  <c r="IRK28" i="5"/>
  <c r="IRL28" i="5"/>
  <c r="IRM28" i="5"/>
  <c r="IRN28" i="5"/>
  <c r="IRO28" i="5"/>
  <c r="IRP28" i="5"/>
  <c r="IRQ28" i="5"/>
  <c r="IRR28" i="5"/>
  <c r="IRS28" i="5"/>
  <c r="IRT28" i="5"/>
  <c r="IRU28" i="5"/>
  <c r="IRV28" i="5"/>
  <c r="IRW28" i="5"/>
  <c r="IRX28" i="5"/>
  <c r="IRY28" i="5"/>
  <c r="IRZ28" i="5"/>
  <c r="ISA28" i="5"/>
  <c r="ISB28" i="5"/>
  <c r="ISC28" i="5"/>
  <c r="ISD28" i="5"/>
  <c r="ISE28" i="5"/>
  <c r="ISF28" i="5"/>
  <c r="ISG28" i="5"/>
  <c r="ISH28" i="5"/>
  <c r="ISI28" i="5"/>
  <c r="ISJ28" i="5"/>
  <c r="ISK28" i="5"/>
  <c r="ISL28" i="5"/>
  <c r="ISM28" i="5"/>
  <c r="ISN28" i="5"/>
  <c r="ISO28" i="5"/>
  <c r="ISP28" i="5"/>
  <c r="ISQ28" i="5"/>
  <c r="ISR28" i="5"/>
  <c r="ISS28" i="5"/>
  <c r="IST28" i="5"/>
  <c r="ISU28" i="5"/>
  <c r="ISV28" i="5"/>
  <c r="ISW28" i="5"/>
  <c r="ISX28" i="5"/>
  <c r="ISY28" i="5"/>
  <c r="ISZ28" i="5"/>
  <c r="ITA28" i="5"/>
  <c r="ITB28" i="5"/>
  <c r="ITC28" i="5"/>
  <c r="ITD28" i="5"/>
  <c r="ITE28" i="5"/>
  <c r="ITF28" i="5"/>
  <c r="ITG28" i="5"/>
  <c r="ITH28" i="5"/>
  <c r="ITI28" i="5"/>
  <c r="ITJ28" i="5"/>
  <c r="ITK28" i="5"/>
  <c r="ITL28" i="5"/>
  <c r="ITM28" i="5"/>
  <c r="ITN28" i="5"/>
  <c r="ITO28" i="5"/>
  <c r="ITP28" i="5"/>
  <c r="ITQ28" i="5"/>
  <c r="ITR28" i="5"/>
  <c r="ITS28" i="5"/>
  <c r="ITT28" i="5"/>
  <c r="ITU28" i="5"/>
  <c r="ITV28" i="5"/>
  <c r="ITW28" i="5"/>
  <c r="ITX28" i="5"/>
  <c r="ITY28" i="5"/>
  <c r="ITZ28" i="5"/>
  <c r="IUA28" i="5"/>
  <c r="IUB28" i="5"/>
  <c r="IUC28" i="5"/>
  <c r="IUD28" i="5"/>
  <c r="IUE28" i="5"/>
  <c r="IUF28" i="5"/>
  <c r="IUG28" i="5"/>
  <c r="IUH28" i="5"/>
  <c r="IUI28" i="5"/>
  <c r="IUJ28" i="5"/>
  <c r="IUK28" i="5"/>
  <c r="IUL28" i="5"/>
  <c r="IUM28" i="5"/>
  <c r="IUN28" i="5"/>
  <c r="IUO28" i="5"/>
  <c r="IUP28" i="5"/>
  <c r="IUQ28" i="5"/>
  <c r="IUR28" i="5"/>
  <c r="IUS28" i="5"/>
  <c r="IUT28" i="5"/>
  <c r="IUU28" i="5"/>
  <c r="IUV28" i="5"/>
  <c r="IUW28" i="5"/>
  <c r="IUX28" i="5"/>
  <c r="IUY28" i="5"/>
  <c r="IUZ28" i="5"/>
  <c r="IVA28" i="5"/>
  <c r="IVB28" i="5"/>
  <c r="IVC28" i="5"/>
  <c r="IVD28" i="5"/>
  <c r="IVE28" i="5"/>
  <c r="IVF28" i="5"/>
  <c r="IVG28" i="5"/>
  <c r="IVH28" i="5"/>
  <c r="IVI28" i="5"/>
  <c r="IVJ28" i="5"/>
  <c r="IVK28" i="5"/>
  <c r="IVL28" i="5"/>
  <c r="IVM28" i="5"/>
  <c r="IVN28" i="5"/>
  <c r="IVO28" i="5"/>
  <c r="IVP28" i="5"/>
  <c r="IVQ28" i="5"/>
  <c r="IVR28" i="5"/>
  <c r="IVS28" i="5"/>
  <c r="IVT28" i="5"/>
  <c r="IVU28" i="5"/>
  <c r="IVV28" i="5"/>
  <c r="IVW28" i="5"/>
  <c r="IVX28" i="5"/>
  <c r="IVY28" i="5"/>
  <c r="IVZ28" i="5"/>
  <c r="IWA28" i="5"/>
  <c r="IWB28" i="5"/>
  <c r="IWC28" i="5"/>
  <c r="IWD28" i="5"/>
  <c r="IWE28" i="5"/>
  <c r="IWF28" i="5"/>
  <c r="IWG28" i="5"/>
  <c r="IWH28" i="5"/>
  <c r="IWI28" i="5"/>
  <c r="IWJ28" i="5"/>
  <c r="IWK28" i="5"/>
  <c r="IWL28" i="5"/>
  <c r="IWM28" i="5"/>
  <c r="IWN28" i="5"/>
  <c r="IWO28" i="5"/>
  <c r="IWP28" i="5"/>
  <c r="IWQ28" i="5"/>
  <c r="IWR28" i="5"/>
  <c r="IWS28" i="5"/>
  <c r="IWT28" i="5"/>
  <c r="IWU28" i="5"/>
  <c r="IWV28" i="5"/>
  <c r="IWW28" i="5"/>
  <c r="IWX28" i="5"/>
  <c r="IWY28" i="5"/>
  <c r="IWZ28" i="5"/>
  <c r="IXA28" i="5"/>
  <c r="IXB28" i="5"/>
  <c r="IXC28" i="5"/>
  <c r="IXD28" i="5"/>
  <c r="IXE28" i="5"/>
  <c r="IXF28" i="5"/>
  <c r="IXG28" i="5"/>
  <c r="IXH28" i="5"/>
  <c r="IXI28" i="5"/>
  <c r="IXJ28" i="5"/>
  <c r="IXK28" i="5"/>
  <c r="IXL28" i="5"/>
  <c r="IXM28" i="5"/>
  <c r="IXN28" i="5"/>
  <c r="IXO28" i="5"/>
  <c r="IXP28" i="5"/>
  <c r="IXQ28" i="5"/>
  <c r="IXR28" i="5"/>
  <c r="IXS28" i="5"/>
  <c r="IXT28" i="5"/>
  <c r="IXU28" i="5"/>
  <c r="IXV28" i="5"/>
  <c r="IXW28" i="5"/>
  <c r="IXX28" i="5"/>
  <c r="IXY28" i="5"/>
  <c r="IXZ28" i="5"/>
  <c r="IYA28" i="5"/>
  <c r="IYB28" i="5"/>
  <c r="IYC28" i="5"/>
  <c r="IYD28" i="5"/>
  <c r="IYE28" i="5"/>
  <c r="IYF28" i="5"/>
  <c r="IYG28" i="5"/>
  <c r="IYH28" i="5"/>
  <c r="IYI28" i="5"/>
  <c r="IYJ28" i="5"/>
  <c r="IYK28" i="5"/>
  <c r="IYL28" i="5"/>
  <c r="IYM28" i="5"/>
  <c r="IYN28" i="5"/>
  <c r="IYO28" i="5"/>
  <c r="IYP28" i="5"/>
  <c r="IYQ28" i="5"/>
  <c r="IYR28" i="5"/>
  <c r="IYS28" i="5"/>
  <c r="IYT28" i="5"/>
  <c r="IYU28" i="5"/>
  <c r="IYV28" i="5"/>
  <c r="IYW28" i="5"/>
  <c r="IYX28" i="5"/>
  <c r="IYY28" i="5"/>
  <c r="IYZ28" i="5"/>
  <c r="IZA28" i="5"/>
  <c r="IZB28" i="5"/>
  <c r="IZC28" i="5"/>
  <c r="IZD28" i="5"/>
  <c r="IZE28" i="5"/>
  <c r="IZF28" i="5"/>
  <c r="IZG28" i="5"/>
  <c r="IZH28" i="5"/>
  <c r="IZI28" i="5"/>
  <c r="IZJ28" i="5"/>
  <c r="IZK28" i="5"/>
  <c r="IZL28" i="5"/>
  <c r="IZM28" i="5"/>
  <c r="IZN28" i="5"/>
  <c r="IZO28" i="5"/>
  <c r="IZP28" i="5"/>
  <c r="IZQ28" i="5"/>
  <c r="IZR28" i="5"/>
  <c r="IZS28" i="5"/>
  <c r="IZT28" i="5"/>
  <c r="IZU28" i="5"/>
  <c r="IZV28" i="5"/>
  <c r="IZW28" i="5"/>
  <c r="IZX28" i="5"/>
  <c r="IZY28" i="5"/>
  <c r="IZZ28" i="5"/>
  <c r="JAA28" i="5"/>
  <c r="JAB28" i="5"/>
  <c r="JAC28" i="5"/>
  <c r="JAD28" i="5"/>
  <c r="JAE28" i="5"/>
  <c r="JAF28" i="5"/>
  <c r="JAG28" i="5"/>
  <c r="JAH28" i="5"/>
  <c r="JAI28" i="5"/>
  <c r="JAJ28" i="5"/>
  <c r="JAK28" i="5"/>
  <c r="JAL28" i="5"/>
  <c r="JAM28" i="5"/>
  <c r="JAN28" i="5"/>
  <c r="JAO28" i="5"/>
  <c r="JAP28" i="5"/>
  <c r="JAQ28" i="5"/>
  <c r="JAR28" i="5"/>
  <c r="JAS28" i="5"/>
  <c r="JAT28" i="5"/>
  <c r="JAU28" i="5"/>
  <c r="JAV28" i="5"/>
  <c r="JAW28" i="5"/>
  <c r="JAX28" i="5"/>
  <c r="JAY28" i="5"/>
  <c r="JAZ28" i="5"/>
  <c r="JBA28" i="5"/>
  <c r="JBB28" i="5"/>
  <c r="JBC28" i="5"/>
  <c r="JBD28" i="5"/>
  <c r="JBE28" i="5"/>
  <c r="JBF28" i="5"/>
  <c r="JBG28" i="5"/>
  <c r="JBH28" i="5"/>
  <c r="JBI28" i="5"/>
  <c r="JBJ28" i="5"/>
  <c r="JBK28" i="5"/>
  <c r="JBL28" i="5"/>
  <c r="JBM28" i="5"/>
  <c r="JBN28" i="5"/>
  <c r="JBO28" i="5"/>
  <c r="JBP28" i="5"/>
  <c r="JBQ28" i="5"/>
  <c r="JBR28" i="5"/>
  <c r="JBS28" i="5"/>
  <c r="JBT28" i="5"/>
  <c r="JBU28" i="5"/>
  <c r="JBV28" i="5"/>
  <c r="JBW28" i="5"/>
  <c r="JBX28" i="5"/>
  <c r="JBY28" i="5"/>
  <c r="JBZ28" i="5"/>
  <c r="JCA28" i="5"/>
  <c r="JCB28" i="5"/>
  <c r="JCC28" i="5"/>
  <c r="JCD28" i="5"/>
  <c r="JCE28" i="5"/>
  <c r="JCF28" i="5"/>
  <c r="JCG28" i="5"/>
  <c r="JCH28" i="5"/>
  <c r="JCI28" i="5"/>
  <c r="JCJ28" i="5"/>
  <c r="JCK28" i="5"/>
  <c r="JCL28" i="5"/>
  <c r="JCM28" i="5"/>
  <c r="JCN28" i="5"/>
  <c r="JCO28" i="5"/>
  <c r="JCP28" i="5"/>
  <c r="JCQ28" i="5"/>
  <c r="JCR28" i="5"/>
  <c r="JCS28" i="5"/>
  <c r="JCT28" i="5"/>
  <c r="JCU28" i="5"/>
  <c r="JCV28" i="5"/>
  <c r="JCW28" i="5"/>
  <c r="JCX28" i="5"/>
  <c r="JCY28" i="5"/>
  <c r="JCZ28" i="5"/>
  <c r="JDA28" i="5"/>
  <c r="JDB28" i="5"/>
  <c r="JDC28" i="5"/>
  <c r="JDD28" i="5"/>
  <c r="JDE28" i="5"/>
  <c r="JDF28" i="5"/>
  <c r="JDG28" i="5"/>
  <c r="JDH28" i="5"/>
  <c r="JDI28" i="5"/>
  <c r="JDJ28" i="5"/>
  <c r="JDK28" i="5"/>
  <c r="JDL28" i="5"/>
  <c r="JDM28" i="5"/>
  <c r="JDN28" i="5"/>
  <c r="JDO28" i="5"/>
  <c r="JDP28" i="5"/>
  <c r="JDQ28" i="5"/>
  <c r="JDR28" i="5"/>
  <c r="JDS28" i="5"/>
  <c r="JDT28" i="5"/>
  <c r="JDU28" i="5"/>
  <c r="JDV28" i="5"/>
  <c r="JDW28" i="5"/>
  <c r="JDX28" i="5"/>
  <c r="JDY28" i="5"/>
  <c r="JDZ28" i="5"/>
  <c r="JEA28" i="5"/>
  <c r="JEB28" i="5"/>
  <c r="JEC28" i="5"/>
  <c r="JED28" i="5"/>
  <c r="JEE28" i="5"/>
  <c r="JEF28" i="5"/>
  <c r="JEG28" i="5"/>
  <c r="JEH28" i="5"/>
  <c r="JEI28" i="5"/>
  <c r="JEJ28" i="5"/>
  <c r="JEK28" i="5"/>
  <c r="JEL28" i="5"/>
  <c r="JEM28" i="5"/>
  <c r="JEN28" i="5"/>
  <c r="JEO28" i="5"/>
  <c r="JEP28" i="5"/>
  <c r="JEQ28" i="5"/>
  <c r="JER28" i="5"/>
  <c r="JES28" i="5"/>
  <c r="JET28" i="5"/>
  <c r="JEU28" i="5"/>
  <c r="JEV28" i="5"/>
  <c r="JEW28" i="5"/>
  <c r="JEX28" i="5"/>
  <c r="JEY28" i="5"/>
  <c r="JEZ28" i="5"/>
  <c r="JFA28" i="5"/>
  <c r="JFB28" i="5"/>
  <c r="JFC28" i="5"/>
  <c r="JFD28" i="5"/>
  <c r="JFE28" i="5"/>
  <c r="JFF28" i="5"/>
  <c r="JFG28" i="5"/>
  <c r="JFH28" i="5"/>
  <c r="JFI28" i="5"/>
  <c r="JFJ28" i="5"/>
  <c r="JFK28" i="5"/>
  <c r="JFL28" i="5"/>
  <c r="JFM28" i="5"/>
  <c r="JFN28" i="5"/>
  <c r="JFO28" i="5"/>
  <c r="JFP28" i="5"/>
  <c r="JFQ28" i="5"/>
  <c r="JFR28" i="5"/>
  <c r="JFS28" i="5"/>
  <c r="JFT28" i="5"/>
  <c r="JFU28" i="5"/>
  <c r="JFV28" i="5"/>
  <c r="JFW28" i="5"/>
  <c r="JFX28" i="5"/>
  <c r="JFY28" i="5"/>
  <c r="JFZ28" i="5"/>
  <c r="JGA28" i="5"/>
  <c r="JGB28" i="5"/>
  <c r="JGC28" i="5"/>
  <c r="JGD28" i="5"/>
  <c r="JGE28" i="5"/>
  <c r="JGF28" i="5"/>
  <c r="JGG28" i="5"/>
  <c r="JGH28" i="5"/>
  <c r="JGI28" i="5"/>
  <c r="JGJ28" i="5"/>
  <c r="JGK28" i="5"/>
  <c r="JGL28" i="5"/>
  <c r="JGM28" i="5"/>
  <c r="JGN28" i="5"/>
  <c r="JGO28" i="5"/>
  <c r="JGP28" i="5"/>
  <c r="JGQ28" i="5"/>
  <c r="JGR28" i="5"/>
  <c r="JGS28" i="5"/>
  <c r="JGT28" i="5"/>
  <c r="JGU28" i="5"/>
  <c r="JGV28" i="5"/>
  <c r="JGW28" i="5"/>
  <c r="JGX28" i="5"/>
  <c r="JGY28" i="5"/>
  <c r="JGZ28" i="5"/>
  <c r="JHA28" i="5"/>
  <c r="JHB28" i="5"/>
  <c r="JHC28" i="5"/>
  <c r="JHD28" i="5"/>
  <c r="JHE28" i="5"/>
  <c r="JHF28" i="5"/>
  <c r="JHG28" i="5"/>
  <c r="JHH28" i="5"/>
  <c r="JHI28" i="5"/>
  <c r="JHJ28" i="5"/>
  <c r="JHK28" i="5"/>
  <c r="JHL28" i="5"/>
  <c r="JHM28" i="5"/>
  <c r="JHN28" i="5"/>
  <c r="JHO28" i="5"/>
  <c r="JHP28" i="5"/>
  <c r="JHQ28" i="5"/>
  <c r="JHR28" i="5"/>
  <c r="JHS28" i="5"/>
  <c r="JHT28" i="5"/>
  <c r="JHU28" i="5"/>
  <c r="JHV28" i="5"/>
  <c r="JHW28" i="5"/>
  <c r="JHX28" i="5"/>
  <c r="JHY28" i="5"/>
  <c r="JHZ28" i="5"/>
  <c r="JIA28" i="5"/>
  <c r="JIB28" i="5"/>
  <c r="JIC28" i="5"/>
  <c r="JID28" i="5"/>
  <c r="JIE28" i="5"/>
  <c r="JIF28" i="5"/>
  <c r="JIG28" i="5"/>
  <c r="JIH28" i="5"/>
  <c r="JII28" i="5"/>
  <c r="JIJ28" i="5"/>
  <c r="JIK28" i="5"/>
  <c r="JIL28" i="5"/>
  <c r="JIM28" i="5"/>
  <c r="JIN28" i="5"/>
  <c r="JIO28" i="5"/>
  <c r="JIP28" i="5"/>
  <c r="JIQ28" i="5"/>
  <c r="JIR28" i="5"/>
  <c r="JIS28" i="5"/>
  <c r="JIT28" i="5"/>
  <c r="JIU28" i="5"/>
  <c r="JIV28" i="5"/>
  <c r="JIW28" i="5"/>
  <c r="JIX28" i="5"/>
  <c r="JIY28" i="5"/>
  <c r="JIZ28" i="5"/>
  <c r="JJA28" i="5"/>
  <c r="JJB28" i="5"/>
  <c r="JJC28" i="5"/>
  <c r="JJD28" i="5"/>
  <c r="JJE28" i="5"/>
  <c r="JJF28" i="5"/>
  <c r="JJG28" i="5"/>
  <c r="JJH28" i="5"/>
  <c r="JJI28" i="5"/>
  <c r="JJJ28" i="5"/>
  <c r="JJK28" i="5"/>
  <c r="JJL28" i="5"/>
  <c r="JJM28" i="5"/>
  <c r="JJN28" i="5"/>
  <c r="JJO28" i="5"/>
  <c r="JJP28" i="5"/>
  <c r="JJQ28" i="5"/>
  <c r="JJR28" i="5"/>
  <c r="JJS28" i="5"/>
  <c r="JJT28" i="5"/>
  <c r="JJU28" i="5"/>
  <c r="JJV28" i="5"/>
  <c r="JJW28" i="5"/>
  <c r="JJX28" i="5"/>
  <c r="JJY28" i="5"/>
  <c r="JJZ28" i="5"/>
  <c r="JKA28" i="5"/>
  <c r="JKB28" i="5"/>
  <c r="JKC28" i="5"/>
  <c r="JKD28" i="5"/>
  <c r="JKE28" i="5"/>
  <c r="JKF28" i="5"/>
  <c r="JKG28" i="5"/>
  <c r="JKH28" i="5"/>
  <c r="JKI28" i="5"/>
  <c r="JKJ28" i="5"/>
  <c r="JKK28" i="5"/>
  <c r="JKL28" i="5"/>
  <c r="JKM28" i="5"/>
  <c r="JKN28" i="5"/>
  <c r="JKO28" i="5"/>
  <c r="JKP28" i="5"/>
  <c r="JKQ28" i="5"/>
  <c r="JKR28" i="5"/>
  <c r="JKS28" i="5"/>
  <c r="JKT28" i="5"/>
  <c r="JKU28" i="5"/>
  <c r="JKV28" i="5"/>
  <c r="JKW28" i="5"/>
  <c r="JKX28" i="5"/>
  <c r="JKY28" i="5"/>
  <c r="JKZ28" i="5"/>
  <c r="JLA28" i="5"/>
  <c r="JLB28" i="5"/>
  <c r="JLC28" i="5"/>
  <c r="JLD28" i="5"/>
  <c r="JLE28" i="5"/>
  <c r="JLF28" i="5"/>
  <c r="JLG28" i="5"/>
  <c r="JLH28" i="5"/>
  <c r="JLI28" i="5"/>
  <c r="JLJ28" i="5"/>
  <c r="JLK28" i="5"/>
  <c r="JLL28" i="5"/>
  <c r="JLM28" i="5"/>
  <c r="JLN28" i="5"/>
  <c r="JLO28" i="5"/>
  <c r="JLP28" i="5"/>
  <c r="JLQ28" i="5"/>
  <c r="JLR28" i="5"/>
  <c r="JLS28" i="5"/>
  <c r="JLT28" i="5"/>
  <c r="JLU28" i="5"/>
  <c r="JLV28" i="5"/>
  <c r="JLW28" i="5"/>
  <c r="JLX28" i="5"/>
  <c r="JLY28" i="5"/>
  <c r="JLZ28" i="5"/>
  <c r="JMA28" i="5"/>
  <c r="JMB28" i="5"/>
  <c r="JMC28" i="5"/>
  <c r="JMD28" i="5"/>
  <c r="JME28" i="5"/>
  <c r="JMF28" i="5"/>
  <c r="JMG28" i="5"/>
  <c r="JMH28" i="5"/>
  <c r="JMI28" i="5"/>
  <c r="JMJ28" i="5"/>
  <c r="JMK28" i="5"/>
  <c r="JML28" i="5"/>
  <c r="JMM28" i="5"/>
  <c r="JMN28" i="5"/>
  <c r="JMO28" i="5"/>
  <c r="JMP28" i="5"/>
  <c r="JMQ28" i="5"/>
  <c r="JMR28" i="5"/>
  <c r="JMS28" i="5"/>
  <c r="JMT28" i="5"/>
  <c r="JMU28" i="5"/>
  <c r="JMV28" i="5"/>
  <c r="JMW28" i="5"/>
  <c r="JMX28" i="5"/>
  <c r="JMY28" i="5"/>
  <c r="JMZ28" i="5"/>
  <c r="JNA28" i="5"/>
  <c r="JNB28" i="5"/>
  <c r="JNC28" i="5"/>
  <c r="JND28" i="5"/>
  <c r="JNE28" i="5"/>
  <c r="JNF28" i="5"/>
  <c r="JNG28" i="5"/>
  <c r="JNH28" i="5"/>
  <c r="JNI28" i="5"/>
  <c r="JNJ28" i="5"/>
  <c r="JNK28" i="5"/>
  <c r="JNL28" i="5"/>
  <c r="JNM28" i="5"/>
  <c r="JNN28" i="5"/>
  <c r="JNO28" i="5"/>
  <c r="JNP28" i="5"/>
  <c r="JNQ28" i="5"/>
  <c r="JNR28" i="5"/>
  <c r="JNS28" i="5"/>
  <c r="JNT28" i="5"/>
  <c r="JNU28" i="5"/>
  <c r="JNV28" i="5"/>
  <c r="JNW28" i="5"/>
  <c r="JNX28" i="5"/>
  <c r="JNY28" i="5"/>
  <c r="JNZ28" i="5"/>
  <c r="JOA28" i="5"/>
  <c r="JOB28" i="5"/>
  <c r="JOC28" i="5"/>
  <c r="JOD28" i="5"/>
  <c r="JOE28" i="5"/>
  <c r="JOF28" i="5"/>
  <c r="JOG28" i="5"/>
  <c r="JOH28" i="5"/>
  <c r="JOI28" i="5"/>
  <c r="JOJ28" i="5"/>
  <c r="JOK28" i="5"/>
  <c r="JOL28" i="5"/>
  <c r="JOM28" i="5"/>
  <c r="JON28" i="5"/>
  <c r="JOO28" i="5"/>
  <c r="JOP28" i="5"/>
  <c r="JOQ28" i="5"/>
  <c r="JOR28" i="5"/>
  <c r="JOS28" i="5"/>
  <c r="JOT28" i="5"/>
  <c r="JOU28" i="5"/>
  <c r="JOV28" i="5"/>
  <c r="JOW28" i="5"/>
  <c r="JOX28" i="5"/>
  <c r="JOY28" i="5"/>
  <c r="JOZ28" i="5"/>
  <c r="JPA28" i="5"/>
  <c r="JPB28" i="5"/>
  <c r="JPC28" i="5"/>
  <c r="JPD28" i="5"/>
  <c r="JPE28" i="5"/>
  <c r="JPF28" i="5"/>
  <c r="JPG28" i="5"/>
  <c r="JPH28" i="5"/>
  <c r="JPI28" i="5"/>
  <c r="JPJ28" i="5"/>
  <c r="JPK28" i="5"/>
  <c r="JPL28" i="5"/>
  <c r="JPM28" i="5"/>
  <c r="JPN28" i="5"/>
  <c r="JPO28" i="5"/>
  <c r="JPP28" i="5"/>
  <c r="JPQ28" i="5"/>
  <c r="JPR28" i="5"/>
  <c r="JPS28" i="5"/>
  <c r="JPT28" i="5"/>
  <c r="JPU28" i="5"/>
  <c r="JPV28" i="5"/>
  <c r="JPW28" i="5"/>
  <c r="JPX28" i="5"/>
  <c r="JPY28" i="5"/>
  <c r="JPZ28" i="5"/>
  <c r="JQA28" i="5"/>
  <c r="JQB28" i="5"/>
  <c r="JQC28" i="5"/>
  <c r="JQD28" i="5"/>
  <c r="JQE28" i="5"/>
  <c r="JQF28" i="5"/>
  <c r="JQG28" i="5"/>
  <c r="JQH28" i="5"/>
  <c r="JQI28" i="5"/>
  <c r="JQJ28" i="5"/>
  <c r="JQK28" i="5"/>
  <c r="JQL28" i="5"/>
  <c r="JQM28" i="5"/>
  <c r="JQN28" i="5"/>
  <c r="JQO28" i="5"/>
  <c r="JQP28" i="5"/>
  <c r="JQQ28" i="5"/>
  <c r="JQR28" i="5"/>
  <c r="JQS28" i="5"/>
  <c r="JQT28" i="5"/>
  <c r="JQU28" i="5"/>
  <c r="JQV28" i="5"/>
  <c r="JQW28" i="5"/>
  <c r="JQX28" i="5"/>
  <c r="JQY28" i="5"/>
  <c r="JQZ28" i="5"/>
  <c r="JRA28" i="5"/>
  <c r="JRB28" i="5"/>
  <c r="JRC28" i="5"/>
  <c r="JRD28" i="5"/>
  <c r="JRE28" i="5"/>
  <c r="JRF28" i="5"/>
  <c r="JRG28" i="5"/>
  <c r="JRH28" i="5"/>
  <c r="JRI28" i="5"/>
  <c r="JRJ28" i="5"/>
  <c r="JRK28" i="5"/>
  <c r="JRL28" i="5"/>
  <c r="JRM28" i="5"/>
  <c r="JRN28" i="5"/>
  <c r="JRO28" i="5"/>
  <c r="JRP28" i="5"/>
  <c r="JRQ28" i="5"/>
  <c r="JRR28" i="5"/>
  <c r="JRS28" i="5"/>
  <c r="JRT28" i="5"/>
  <c r="JRU28" i="5"/>
  <c r="JRV28" i="5"/>
  <c r="JRW28" i="5"/>
  <c r="JRX28" i="5"/>
  <c r="JRY28" i="5"/>
  <c r="JRZ28" i="5"/>
  <c r="JSA28" i="5"/>
  <c r="JSB28" i="5"/>
  <c r="JSC28" i="5"/>
  <c r="JSD28" i="5"/>
  <c r="JSE28" i="5"/>
  <c r="JSF28" i="5"/>
  <c r="JSG28" i="5"/>
  <c r="JSH28" i="5"/>
  <c r="JSI28" i="5"/>
  <c r="JSJ28" i="5"/>
  <c r="JSK28" i="5"/>
  <c r="JSL28" i="5"/>
  <c r="JSM28" i="5"/>
  <c r="JSN28" i="5"/>
  <c r="JSO28" i="5"/>
  <c r="JSP28" i="5"/>
  <c r="JSQ28" i="5"/>
  <c r="JSR28" i="5"/>
  <c r="JSS28" i="5"/>
  <c r="JST28" i="5"/>
  <c r="JSU28" i="5"/>
  <c r="JSV28" i="5"/>
  <c r="JSW28" i="5"/>
  <c r="JSX28" i="5"/>
  <c r="JSY28" i="5"/>
  <c r="JSZ28" i="5"/>
  <c r="JTA28" i="5"/>
  <c r="JTB28" i="5"/>
  <c r="JTC28" i="5"/>
  <c r="JTD28" i="5"/>
  <c r="JTE28" i="5"/>
  <c r="JTF28" i="5"/>
  <c r="JTG28" i="5"/>
  <c r="JTH28" i="5"/>
  <c r="JTI28" i="5"/>
  <c r="JTJ28" i="5"/>
  <c r="JTK28" i="5"/>
  <c r="JTL28" i="5"/>
  <c r="JTM28" i="5"/>
  <c r="JTN28" i="5"/>
  <c r="JTO28" i="5"/>
  <c r="JTP28" i="5"/>
  <c r="JTQ28" i="5"/>
  <c r="JTR28" i="5"/>
  <c r="JTS28" i="5"/>
  <c r="JTT28" i="5"/>
  <c r="JTU28" i="5"/>
  <c r="JTV28" i="5"/>
  <c r="JTW28" i="5"/>
  <c r="JTX28" i="5"/>
  <c r="JTY28" i="5"/>
  <c r="JTZ28" i="5"/>
  <c r="JUA28" i="5"/>
  <c r="JUB28" i="5"/>
  <c r="JUC28" i="5"/>
  <c r="JUD28" i="5"/>
  <c r="JUE28" i="5"/>
  <c r="JUF28" i="5"/>
  <c r="JUG28" i="5"/>
  <c r="JUH28" i="5"/>
  <c r="JUI28" i="5"/>
  <c r="JUJ28" i="5"/>
  <c r="JUK28" i="5"/>
  <c r="JUL28" i="5"/>
  <c r="JUM28" i="5"/>
  <c r="JUN28" i="5"/>
  <c r="JUO28" i="5"/>
  <c r="JUP28" i="5"/>
  <c r="JUQ28" i="5"/>
  <c r="JUR28" i="5"/>
  <c r="JUS28" i="5"/>
  <c r="JUT28" i="5"/>
  <c r="JUU28" i="5"/>
  <c r="JUV28" i="5"/>
  <c r="JUW28" i="5"/>
  <c r="JUX28" i="5"/>
  <c r="JUY28" i="5"/>
  <c r="JUZ28" i="5"/>
  <c r="JVA28" i="5"/>
  <c r="JVB28" i="5"/>
  <c r="JVC28" i="5"/>
  <c r="JVD28" i="5"/>
  <c r="JVE28" i="5"/>
  <c r="JVF28" i="5"/>
  <c r="JVG28" i="5"/>
  <c r="JVH28" i="5"/>
  <c r="JVI28" i="5"/>
  <c r="JVJ28" i="5"/>
  <c r="JVK28" i="5"/>
  <c r="JVL28" i="5"/>
  <c r="JVM28" i="5"/>
  <c r="JVN28" i="5"/>
  <c r="JVO28" i="5"/>
  <c r="JVP28" i="5"/>
  <c r="JVQ28" i="5"/>
  <c r="JVR28" i="5"/>
  <c r="JVS28" i="5"/>
  <c r="JVT28" i="5"/>
  <c r="JVU28" i="5"/>
  <c r="JVV28" i="5"/>
  <c r="JVW28" i="5"/>
  <c r="JVX28" i="5"/>
  <c r="JVY28" i="5"/>
  <c r="JVZ28" i="5"/>
  <c r="JWA28" i="5"/>
  <c r="JWB28" i="5"/>
  <c r="JWC28" i="5"/>
  <c r="JWD28" i="5"/>
  <c r="JWE28" i="5"/>
  <c r="JWF28" i="5"/>
  <c r="JWG28" i="5"/>
  <c r="JWH28" i="5"/>
  <c r="JWI28" i="5"/>
  <c r="JWJ28" i="5"/>
  <c r="JWK28" i="5"/>
  <c r="JWL28" i="5"/>
  <c r="JWM28" i="5"/>
  <c r="JWN28" i="5"/>
  <c r="JWO28" i="5"/>
  <c r="JWP28" i="5"/>
  <c r="JWQ28" i="5"/>
  <c r="JWR28" i="5"/>
  <c r="JWS28" i="5"/>
  <c r="JWT28" i="5"/>
  <c r="JWU28" i="5"/>
  <c r="JWV28" i="5"/>
  <c r="JWW28" i="5"/>
  <c r="JWX28" i="5"/>
  <c r="JWY28" i="5"/>
  <c r="JWZ28" i="5"/>
  <c r="JXA28" i="5"/>
  <c r="JXB28" i="5"/>
  <c r="JXC28" i="5"/>
  <c r="JXD28" i="5"/>
  <c r="JXE28" i="5"/>
  <c r="JXF28" i="5"/>
  <c r="JXG28" i="5"/>
  <c r="JXH28" i="5"/>
  <c r="JXI28" i="5"/>
  <c r="JXJ28" i="5"/>
  <c r="JXK28" i="5"/>
  <c r="JXL28" i="5"/>
  <c r="JXM28" i="5"/>
  <c r="JXN28" i="5"/>
  <c r="JXO28" i="5"/>
  <c r="JXP28" i="5"/>
  <c r="JXQ28" i="5"/>
  <c r="JXR28" i="5"/>
  <c r="JXS28" i="5"/>
  <c r="JXT28" i="5"/>
  <c r="JXU28" i="5"/>
  <c r="JXV28" i="5"/>
  <c r="JXW28" i="5"/>
  <c r="JXX28" i="5"/>
  <c r="JXY28" i="5"/>
  <c r="JXZ28" i="5"/>
  <c r="JYA28" i="5"/>
  <c r="JYB28" i="5"/>
  <c r="JYC28" i="5"/>
  <c r="JYD28" i="5"/>
  <c r="JYE28" i="5"/>
  <c r="JYF28" i="5"/>
  <c r="JYG28" i="5"/>
  <c r="JYH28" i="5"/>
  <c r="JYI28" i="5"/>
  <c r="JYJ28" i="5"/>
  <c r="JYK28" i="5"/>
  <c r="JYL28" i="5"/>
  <c r="JYM28" i="5"/>
  <c r="JYN28" i="5"/>
  <c r="JYO28" i="5"/>
  <c r="JYP28" i="5"/>
  <c r="JYQ28" i="5"/>
  <c r="JYR28" i="5"/>
  <c r="JYS28" i="5"/>
  <c r="JYT28" i="5"/>
  <c r="JYU28" i="5"/>
  <c r="JYV28" i="5"/>
  <c r="JYW28" i="5"/>
  <c r="JYX28" i="5"/>
  <c r="JYY28" i="5"/>
  <c r="JYZ28" i="5"/>
  <c r="JZA28" i="5"/>
  <c r="JZB28" i="5"/>
  <c r="JZC28" i="5"/>
  <c r="JZD28" i="5"/>
  <c r="JZE28" i="5"/>
  <c r="JZF28" i="5"/>
  <c r="JZG28" i="5"/>
  <c r="JZH28" i="5"/>
  <c r="JZI28" i="5"/>
  <c r="JZJ28" i="5"/>
  <c r="JZK28" i="5"/>
  <c r="JZL28" i="5"/>
  <c r="JZM28" i="5"/>
  <c r="JZN28" i="5"/>
  <c r="JZO28" i="5"/>
  <c r="JZP28" i="5"/>
  <c r="JZQ28" i="5"/>
  <c r="JZR28" i="5"/>
  <c r="JZS28" i="5"/>
  <c r="JZT28" i="5"/>
  <c r="JZU28" i="5"/>
  <c r="JZV28" i="5"/>
  <c r="JZW28" i="5"/>
  <c r="JZX28" i="5"/>
  <c r="JZY28" i="5"/>
  <c r="JZZ28" i="5"/>
  <c r="KAA28" i="5"/>
  <c r="KAB28" i="5"/>
  <c r="KAC28" i="5"/>
  <c r="KAD28" i="5"/>
  <c r="KAE28" i="5"/>
  <c r="KAF28" i="5"/>
  <c r="KAG28" i="5"/>
  <c r="KAH28" i="5"/>
  <c r="KAI28" i="5"/>
  <c r="KAJ28" i="5"/>
  <c r="KAK28" i="5"/>
  <c r="KAL28" i="5"/>
  <c r="KAM28" i="5"/>
  <c r="KAN28" i="5"/>
  <c r="KAO28" i="5"/>
  <c r="KAP28" i="5"/>
  <c r="KAQ28" i="5"/>
  <c r="KAR28" i="5"/>
  <c r="KAS28" i="5"/>
  <c r="KAT28" i="5"/>
  <c r="KAU28" i="5"/>
  <c r="KAV28" i="5"/>
  <c r="KAW28" i="5"/>
  <c r="KAX28" i="5"/>
  <c r="KAY28" i="5"/>
  <c r="KAZ28" i="5"/>
  <c r="KBA28" i="5"/>
  <c r="KBB28" i="5"/>
  <c r="KBC28" i="5"/>
  <c r="KBD28" i="5"/>
  <c r="KBE28" i="5"/>
  <c r="KBF28" i="5"/>
  <c r="KBG28" i="5"/>
  <c r="KBH28" i="5"/>
  <c r="KBI28" i="5"/>
  <c r="KBJ28" i="5"/>
  <c r="KBK28" i="5"/>
  <c r="KBL28" i="5"/>
  <c r="KBM28" i="5"/>
  <c r="KBN28" i="5"/>
  <c r="KBO28" i="5"/>
  <c r="KBP28" i="5"/>
  <c r="KBQ28" i="5"/>
  <c r="KBR28" i="5"/>
  <c r="KBS28" i="5"/>
  <c r="KBT28" i="5"/>
  <c r="KBU28" i="5"/>
  <c r="KBV28" i="5"/>
  <c r="KBW28" i="5"/>
  <c r="KBX28" i="5"/>
  <c r="KBY28" i="5"/>
  <c r="KBZ28" i="5"/>
  <c r="KCA28" i="5"/>
  <c r="KCB28" i="5"/>
  <c r="KCC28" i="5"/>
  <c r="KCD28" i="5"/>
  <c r="KCE28" i="5"/>
  <c r="KCF28" i="5"/>
  <c r="KCG28" i="5"/>
  <c r="KCH28" i="5"/>
  <c r="KCI28" i="5"/>
  <c r="KCJ28" i="5"/>
  <c r="KCK28" i="5"/>
  <c r="KCL28" i="5"/>
  <c r="KCM28" i="5"/>
  <c r="KCN28" i="5"/>
  <c r="KCO28" i="5"/>
  <c r="KCP28" i="5"/>
  <c r="KCQ28" i="5"/>
  <c r="KCR28" i="5"/>
  <c r="KCS28" i="5"/>
  <c r="KCT28" i="5"/>
  <c r="KCU28" i="5"/>
  <c r="KCV28" i="5"/>
  <c r="KCW28" i="5"/>
  <c r="KCX28" i="5"/>
  <c r="KCY28" i="5"/>
  <c r="KCZ28" i="5"/>
  <c r="KDA28" i="5"/>
  <c r="KDB28" i="5"/>
  <c r="KDC28" i="5"/>
  <c r="KDD28" i="5"/>
  <c r="KDE28" i="5"/>
  <c r="KDF28" i="5"/>
  <c r="KDG28" i="5"/>
  <c r="KDH28" i="5"/>
  <c r="KDI28" i="5"/>
  <c r="KDJ28" i="5"/>
  <c r="KDK28" i="5"/>
  <c r="KDL28" i="5"/>
  <c r="KDM28" i="5"/>
  <c r="KDN28" i="5"/>
  <c r="KDO28" i="5"/>
  <c r="KDP28" i="5"/>
  <c r="KDQ28" i="5"/>
  <c r="KDR28" i="5"/>
  <c r="KDS28" i="5"/>
  <c r="KDT28" i="5"/>
  <c r="KDU28" i="5"/>
  <c r="KDV28" i="5"/>
  <c r="KDW28" i="5"/>
  <c r="KDX28" i="5"/>
  <c r="KDY28" i="5"/>
  <c r="KDZ28" i="5"/>
  <c r="KEA28" i="5"/>
  <c r="KEB28" i="5"/>
  <c r="KEC28" i="5"/>
  <c r="KED28" i="5"/>
  <c r="KEE28" i="5"/>
  <c r="KEF28" i="5"/>
  <c r="KEG28" i="5"/>
  <c r="KEH28" i="5"/>
  <c r="KEI28" i="5"/>
  <c r="KEJ28" i="5"/>
  <c r="KEK28" i="5"/>
  <c r="KEL28" i="5"/>
  <c r="KEM28" i="5"/>
  <c r="KEN28" i="5"/>
  <c r="KEO28" i="5"/>
  <c r="KEP28" i="5"/>
  <c r="KEQ28" i="5"/>
  <c r="KER28" i="5"/>
  <c r="KES28" i="5"/>
  <c r="KET28" i="5"/>
  <c r="KEU28" i="5"/>
  <c r="KEV28" i="5"/>
  <c r="KEW28" i="5"/>
  <c r="KEX28" i="5"/>
  <c r="KEY28" i="5"/>
  <c r="KEZ28" i="5"/>
  <c r="KFA28" i="5"/>
  <c r="KFB28" i="5"/>
  <c r="KFC28" i="5"/>
  <c r="KFD28" i="5"/>
  <c r="KFE28" i="5"/>
  <c r="KFF28" i="5"/>
  <c r="KFG28" i="5"/>
  <c r="KFH28" i="5"/>
  <c r="KFI28" i="5"/>
  <c r="KFJ28" i="5"/>
  <c r="KFK28" i="5"/>
  <c r="KFL28" i="5"/>
  <c r="KFM28" i="5"/>
  <c r="KFN28" i="5"/>
  <c r="KFO28" i="5"/>
  <c r="KFP28" i="5"/>
  <c r="KFQ28" i="5"/>
  <c r="KFR28" i="5"/>
  <c r="KFS28" i="5"/>
  <c r="KFT28" i="5"/>
  <c r="KFU28" i="5"/>
  <c r="KFV28" i="5"/>
  <c r="KFW28" i="5"/>
  <c r="KFX28" i="5"/>
  <c r="KFY28" i="5"/>
  <c r="KFZ28" i="5"/>
  <c r="KGA28" i="5"/>
  <c r="KGB28" i="5"/>
  <c r="KGC28" i="5"/>
  <c r="KGD28" i="5"/>
  <c r="KGE28" i="5"/>
  <c r="KGF28" i="5"/>
  <c r="KGG28" i="5"/>
  <c r="KGH28" i="5"/>
  <c r="KGI28" i="5"/>
  <c r="KGJ28" i="5"/>
  <c r="KGK28" i="5"/>
  <c r="KGL28" i="5"/>
  <c r="KGM28" i="5"/>
  <c r="KGN28" i="5"/>
  <c r="KGO28" i="5"/>
  <c r="KGP28" i="5"/>
  <c r="KGQ28" i="5"/>
  <c r="KGR28" i="5"/>
  <c r="KGS28" i="5"/>
  <c r="KGT28" i="5"/>
  <c r="KGU28" i="5"/>
  <c r="KGV28" i="5"/>
  <c r="KGW28" i="5"/>
  <c r="KGX28" i="5"/>
  <c r="KGY28" i="5"/>
  <c r="KGZ28" i="5"/>
  <c r="KHA28" i="5"/>
  <c r="KHB28" i="5"/>
  <c r="KHC28" i="5"/>
  <c r="KHD28" i="5"/>
  <c r="KHE28" i="5"/>
  <c r="KHF28" i="5"/>
  <c r="KHG28" i="5"/>
  <c r="KHH28" i="5"/>
  <c r="KHI28" i="5"/>
  <c r="KHJ28" i="5"/>
  <c r="KHK28" i="5"/>
  <c r="KHL28" i="5"/>
  <c r="KHM28" i="5"/>
  <c r="KHN28" i="5"/>
  <c r="KHO28" i="5"/>
  <c r="KHP28" i="5"/>
  <c r="KHQ28" i="5"/>
  <c r="KHR28" i="5"/>
  <c r="KHS28" i="5"/>
  <c r="KHT28" i="5"/>
  <c r="KHU28" i="5"/>
  <c r="KHV28" i="5"/>
  <c r="KHW28" i="5"/>
  <c r="KHX28" i="5"/>
  <c r="KHY28" i="5"/>
  <c r="KHZ28" i="5"/>
  <c r="KIA28" i="5"/>
  <c r="KIB28" i="5"/>
  <c r="KIC28" i="5"/>
  <c r="KID28" i="5"/>
  <c r="KIE28" i="5"/>
  <c r="KIF28" i="5"/>
  <c r="KIG28" i="5"/>
  <c r="KIH28" i="5"/>
  <c r="KII28" i="5"/>
  <c r="KIJ28" i="5"/>
  <c r="KIK28" i="5"/>
  <c r="KIL28" i="5"/>
  <c r="KIM28" i="5"/>
  <c r="KIN28" i="5"/>
  <c r="KIO28" i="5"/>
  <c r="KIP28" i="5"/>
  <c r="KIQ28" i="5"/>
  <c r="KIR28" i="5"/>
  <c r="KIS28" i="5"/>
  <c r="KIT28" i="5"/>
  <c r="KIU28" i="5"/>
  <c r="KIV28" i="5"/>
  <c r="KIW28" i="5"/>
  <c r="KIX28" i="5"/>
  <c r="KIY28" i="5"/>
  <c r="KIZ28" i="5"/>
  <c r="KJA28" i="5"/>
  <c r="KJB28" i="5"/>
  <c r="KJC28" i="5"/>
  <c r="KJD28" i="5"/>
  <c r="KJE28" i="5"/>
  <c r="KJF28" i="5"/>
  <c r="KJG28" i="5"/>
  <c r="KJH28" i="5"/>
  <c r="KJI28" i="5"/>
  <c r="KJJ28" i="5"/>
  <c r="KJK28" i="5"/>
  <c r="KJL28" i="5"/>
  <c r="KJM28" i="5"/>
  <c r="KJN28" i="5"/>
  <c r="KJO28" i="5"/>
  <c r="KJP28" i="5"/>
  <c r="KJQ28" i="5"/>
  <c r="KJR28" i="5"/>
  <c r="KJS28" i="5"/>
  <c r="KJT28" i="5"/>
  <c r="KJU28" i="5"/>
  <c r="KJV28" i="5"/>
  <c r="KJW28" i="5"/>
  <c r="KJX28" i="5"/>
  <c r="KJY28" i="5"/>
  <c r="KJZ28" i="5"/>
  <c r="KKA28" i="5"/>
  <c r="KKB28" i="5"/>
  <c r="KKC28" i="5"/>
  <c r="KKD28" i="5"/>
  <c r="KKE28" i="5"/>
  <c r="KKF28" i="5"/>
  <c r="KKG28" i="5"/>
  <c r="KKH28" i="5"/>
  <c r="KKI28" i="5"/>
  <c r="KKJ28" i="5"/>
  <c r="KKK28" i="5"/>
  <c r="KKL28" i="5"/>
  <c r="KKM28" i="5"/>
  <c r="KKN28" i="5"/>
  <c r="KKO28" i="5"/>
  <c r="KKP28" i="5"/>
  <c r="KKQ28" i="5"/>
  <c r="KKR28" i="5"/>
  <c r="KKS28" i="5"/>
  <c r="KKT28" i="5"/>
  <c r="KKU28" i="5"/>
  <c r="KKV28" i="5"/>
  <c r="KKW28" i="5"/>
  <c r="KKX28" i="5"/>
  <c r="KKY28" i="5"/>
  <c r="KKZ28" i="5"/>
  <c r="KLA28" i="5"/>
  <c r="KLB28" i="5"/>
  <c r="KLC28" i="5"/>
  <c r="KLD28" i="5"/>
  <c r="KLE28" i="5"/>
  <c r="KLF28" i="5"/>
  <c r="KLG28" i="5"/>
  <c r="KLH28" i="5"/>
  <c r="KLI28" i="5"/>
  <c r="KLJ28" i="5"/>
  <c r="KLK28" i="5"/>
  <c r="KLL28" i="5"/>
  <c r="KLM28" i="5"/>
  <c r="KLN28" i="5"/>
  <c r="KLO28" i="5"/>
  <c r="KLP28" i="5"/>
  <c r="KLQ28" i="5"/>
  <c r="KLR28" i="5"/>
  <c r="KLS28" i="5"/>
  <c r="KLT28" i="5"/>
  <c r="KLU28" i="5"/>
  <c r="KLV28" i="5"/>
  <c r="KLW28" i="5"/>
  <c r="KLX28" i="5"/>
  <c r="KLY28" i="5"/>
  <c r="KLZ28" i="5"/>
  <c r="KMA28" i="5"/>
  <c r="KMB28" i="5"/>
  <c r="KMC28" i="5"/>
  <c r="KMD28" i="5"/>
  <c r="KME28" i="5"/>
  <c r="KMF28" i="5"/>
  <c r="KMG28" i="5"/>
  <c r="KMH28" i="5"/>
  <c r="KMI28" i="5"/>
  <c r="KMJ28" i="5"/>
  <c r="KMK28" i="5"/>
  <c r="KML28" i="5"/>
  <c r="KMM28" i="5"/>
  <c r="KMN28" i="5"/>
  <c r="KMO28" i="5"/>
  <c r="KMP28" i="5"/>
  <c r="KMQ28" i="5"/>
  <c r="KMR28" i="5"/>
  <c r="KMS28" i="5"/>
  <c r="KMT28" i="5"/>
  <c r="KMU28" i="5"/>
  <c r="KMV28" i="5"/>
  <c r="KMW28" i="5"/>
  <c r="KMX28" i="5"/>
  <c r="KMY28" i="5"/>
  <c r="KMZ28" i="5"/>
  <c r="KNA28" i="5"/>
  <c r="KNB28" i="5"/>
  <c r="KNC28" i="5"/>
  <c r="KND28" i="5"/>
  <c r="KNE28" i="5"/>
  <c r="KNF28" i="5"/>
  <c r="KNG28" i="5"/>
  <c r="KNH28" i="5"/>
  <c r="KNI28" i="5"/>
  <c r="KNJ28" i="5"/>
  <c r="KNK28" i="5"/>
  <c r="KNL28" i="5"/>
  <c r="KNM28" i="5"/>
  <c r="KNN28" i="5"/>
  <c r="KNO28" i="5"/>
  <c r="KNP28" i="5"/>
  <c r="KNQ28" i="5"/>
  <c r="KNR28" i="5"/>
  <c r="KNS28" i="5"/>
  <c r="KNT28" i="5"/>
  <c r="KNU28" i="5"/>
  <c r="KNV28" i="5"/>
  <c r="KNW28" i="5"/>
  <c r="KNX28" i="5"/>
  <c r="KNY28" i="5"/>
  <c r="KNZ28" i="5"/>
  <c r="KOA28" i="5"/>
  <c r="KOB28" i="5"/>
  <c r="KOC28" i="5"/>
  <c r="KOD28" i="5"/>
  <c r="KOE28" i="5"/>
  <c r="KOF28" i="5"/>
  <c r="KOG28" i="5"/>
  <c r="KOH28" i="5"/>
  <c r="KOI28" i="5"/>
  <c r="KOJ28" i="5"/>
  <c r="KOK28" i="5"/>
  <c r="KOL28" i="5"/>
  <c r="KOM28" i="5"/>
  <c r="KON28" i="5"/>
  <c r="KOO28" i="5"/>
  <c r="KOP28" i="5"/>
  <c r="KOQ28" i="5"/>
  <c r="KOR28" i="5"/>
  <c r="KOS28" i="5"/>
  <c r="KOT28" i="5"/>
  <c r="KOU28" i="5"/>
  <c r="KOV28" i="5"/>
  <c r="KOW28" i="5"/>
  <c r="KOX28" i="5"/>
  <c r="KOY28" i="5"/>
  <c r="KOZ28" i="5"/>
  <c r="KPA28" i="5"/>
  <c r="KPB28" i="5"/>
  <c r="KPC28" i="5"/>
  <c r="KPD28" i="5"/>
  <c r="KPE28" i="5"/>
  <c r="KPF28" i="5"/>
  <c r="KPG28" i="5"/>
  <c r="KPH28" i="5"/>
  <c r="KPI28" i="5"/>
  <c r="KPJ28" i="5"/>
  <c r="KPK28" i="5"/>
  <c r="KPL28" i="5"/>
  <c r="KPM28" i="5"/>
  <c r="KPN28" i="5"/>
  <c r="KPO28" i="5"/>
  <c r="KPP28" i="5"/>
  <c r="KPQ28" i="5"/>
  <c r="KPR28" i="5"/>
  <c r="KPS28" i="5"/>
  <c r="KPT28" i="5"/>
  <c r="KPU28" i="5"/>
  <c r="KPV28" i="5"/>
  <c r="KPW28" i="5"/>
  <c r="KPX28" i="5"/>
  <c r="KPY28" i="5"/>
  <c r="KPZ28" i="5"/>
  <c r="KQA28" i="5"/>
  <c r="KQB28" i="5"/>
  <c r="KQC28" i="5"/>
  <c r="KQD28" i="5"/>
  <c r="KQE28" i="5"/>
  <c r="KQF28" i="5"/>
  <c r="KQG28" i="5"/>
  <c r="KQH28" i="5"/>
  <c r="KQI28" i="5"/>
  <c r="KQJ28" i="5"/>
  <c r="KQK28" i="5"/>
  <c r="KQL28" i="5"/>
  <c r="KQM28" i="5"/>
  <c r="KQN28" i="5"/>
  <c r="KQO28" i="5"/>
  <c r="KQP28" i="5"/>
  <c r="KQQ28" i="5"/>
  <c r="KQR28" i="5"/>
  <c r="KQS28" i="5"/>
  <c r="KQT28" i="5"/>
  <c r="KQU28" i="5"/>
  <c r="KQV28" i="5"/>
  <c r="KQW28" i="5"/>
  <c r="KQX28" i="5"/>
  <c r="KQY28" i="5"/>
  <c r="KQZ28" i="5"/>
  <c r="KRA28" i="5"/>
  <c r="KRB28" i="5"/>
  <c r="KRC28" i="5"/>
  <c r="KRD28" i="5"/>
  <c r="KRE28" i="5"/>
  <c r="KRF28" i="5"/>
  <c r="KRG28" i="5"/>
  <c r="KRH28" i="5"/>
  <c r="KRI28" i="5"/>
  <c r="KRJ28" i="5"/>
  <c r="KRK28" i="5"/>
  <c r="KRL28" i="5"/>
  <c r="KRM28" i="5"/>
  <c r="KRN28" i="5"/>
  <c r="KRO28" i="5"/>
  <c r="KRP28" i="5"/>
  <c r="KRQ28" i="5"/>
  <c r="KRR28" i="5"/>
  <c r="KRS28" i="5"/>
  <c r="KRT28" i="5"/>
  <c r="KRU28" i="5"/>
  <c r="KRV28" i="5"/>
  <c r="KRW28" i="5"/>
  <c r="KRX28" i="5"/>
  <c r="KRY28" i="5"/>
  <c r="KRZ28" i="5"/>
  <c r="KSA28" i="5"/>
  <c r="KSB28" i="5"/>
  <c r="KSC28" i="5"/>
  <c r="KSD28" i="5"/>
  <c r="KSE28" i="5"/>
  <c r="KSF28" i="5"/>
  <c r="KSG28" i="5"/>
  <c r="KSH28" i="5"/>
  <c r="KSI28" i="5"/>
  <c r="KSJ28" i="5"/>
  <c r="KSK28" i="5"/>
  <c r="KSL28" i="5"/>
  <c r="KSM28" i="5"/>
  <c r="KSN28" i="5"/>
  <c r="KSO28" i="5"/>
  <c r="KSP28" i="5"/>
  <c r="KSQ28" i="5"/>
  <c r="KSR28" i="5"/>
  <c r="KSS28" i="5"/>
  <c r="KST28" i="5"/>
  <c r="KSU28" i="5"/>
  <c r="KSV28" i="5"/>
  <c r="KSW28" i="5"/>
  <c r="KSX28" i="5"/>
  <c r="KSY28" i="5"/>
  <c r="KSZ28" i="5"/>
  <c r="KTA28" i="5"/>
  <c r="KTB28" i="5"/>
  <c r="KTC28" i="5"/>
  <c r="KTD28" i="5"/>
  <c r="KTE28" i="5"/>
  <c r="KTF28" i="5"/>
  <c r="KTG28" i="5"/>
  <c r="KTH28" i="5"/>
  <c r="KTI28" i="5"/>
  <c r="KTJ28" i="5"/>
  <c r="KTK28" i="5"/>
  <c r="KTL28" i="5"/>
  <c r="KTM28" i="5"/>
  <c r="KTN28" i="5"/>
  <c r="KTO28" i="5"/>
  <c r="KTP28" i="5"/>
  <c r="KTQ28" i="5"/>
  <c r="KTR28" i="5"/>
  <c r="KTS28" i="5"/>
  <c r="KTT28" i="5"/>
  <c r="KTU28" i="5"/>
  <c r="KTV28" i="5"/>
  <c r="KTW28" i="5"/>
  <c r="KTX28" i="5"/>
  <c r="KTY28" i="5"/>
  <c r="KTZ28" i="5"/>
  <c r="KUA28" i="5"/>
  <c r="KUB28" i="5"/>
  <c r="KUC28" i="5"/>
  <c r="KUD28" i="5"/>
  <c r="KUE28" i="5"/>
  <c r="KUF28" i="5"/>
  <c r="KUG28" i="5"/>
  <c r="KUH28" i="5"/>
  <c r="KUI28" i="5"/>
  <c r="KUJ28" i="5"/>
  <c r="KUK28" i="5"/>
  <c r="KUL28" i="5"/>
  <c r="KUM28" i="5"/>
  <c r="KUN28" i="5"/>
  <c r="KUO28" i="5"/>
  <c r="KUP28" i="5"/>
  <c r="KUQ28" i="5"/>
  <c r="KUR28" i="5"/>
  <c r="KUS28" i="5"/>
  <c r="KUT28" i="5"/>
  <c r="KUU28" i="5"/>
  <c r="KUV28" i="5"/>
  <c r="KUW28" i="5"/>
  <c r="KUX28" i="5"/>
  <c r="KUY28" i="5"/>
  <c r="KUZ28" i="5"/>
  <c r="KVA28" i="5"/>
  <c r="KVB28" i="5"/>
  <c r="KVC28" i="5"/>
  <c r="KVD28" i="5"/>
  <c r="KVE28" i="5"/>
  <c r="KVF28" i="5"/>
  <c r="KVG28" i="5"/>
  <c r="KVH28" i="5"/>
  <c r="KVI28" i="5"/>
  <c r="KVJ28" i="5"/>
  <c r="KVK28" i="5"/>
  <c r="KVL28" i="5"/>
  <c r="KVM28" i="5"/>
  <c r="KVN28" i="5"/>
  <c r="KVO28" i="5"/>
  <c r="KVP28" i="5"/>
  <c r="KVQ28" i="5"/>
  <c r="KVR28" i="5"/>
  <c r="KVS28" i="5"/>
  <c r="KVT28" i="5"/>
  <c r="KVU28" i="5"/>
  <c r="KVV28" i="5"/>
  <c r="KVW28" i="5"/>
  <c r="KVX28" i="5"/>
  <c r="KVY28" i="5"/>
  <c r="KVZ28" i="5"/>
  <c r="KWA28" i="5"/>
  <c r="KWB28" i="5"/>
  <c r="KWC28" i="5"/>
  <c r="KWD28" i="5"/>
  <c r="KWE28" i="5"/>
  <c r="KWF28" i="5"/>
  <c r="KWG28" i="5"/>
  <c r="KWH28" i="5"/>
  <c r="KWI28" i="5"/>
  <c r="KWJ28" i="5"/>
  <c r="KWK28" i="5"/>
  <c r="KWL28" i="5"/>
  <c r="KWM28" i="5"/>
  <c r="KWN28" i="5"/>
  <c r="KWO28" i="5"/>
  <c r="KWP28" i="5"/>
  <c r="KWQ28" i="5"/>
  <c r="KWR28" i="5"/>
  <c r="KWS28" i="5"/>
  <c r="KWT28" i="5"/>
  <c r="KWU28" i="5"/>
  <c r="KWV28" i="5"/>
  <c r="KWW28" i="5"/>
  <c r="KWX28" i="5"/>
  <c r="KWY28" i="5"/>
  <c r="KWZ28" i="5"/>
  <c r="KXA28" i="5"/>
  <c r="KXB28" i="5"/>
  <c r="KXC28" i="5"/>
  <c r="KXD28" i="5"/>
  <c r="KXE28" i="5"/>
  <c r="KXF28" i="5"/>
  <c r="KXG28" i="5"/>
  <c r="KXH28" i="5"/>
  <c r="KXI28" i="5"/>
  <c r="KXJ28" i="5"/>
  <c r="KXK28" i="5"/>
  <c r="KXL28" i="5"/>
  <c r="KXM28" i="5"/>
  <c r="KXN28" i="5"/>
  <c r="KXO28" i="5"/>
  <c r="KXP28" i="5"/>
  <c r="KXQ28" i="5"/>
  <c r="KXR28" i="5"/>
  <c r="KXS28" i="5"/>
  <c r="KXT28" i="5"/>
  <c r="KXU28" i="5"/>
  <c r="KXV28" i="5"/>
  <c r="KXW28" i="5"/>
  <c r="KXX28" i="5"/>
  <c r="KXY28" i="5"/>
  <c r="KXZ28" i="5"/>
  <c r="KYA28" i="5"/>
  <c r="KYB28" i="5"/>
  <c r="KYC28" i="5"/>
  <c r="KYD28" i="5"/>
  <c r="KYE28" i="5"/>
  <c r="KYF28" i="5"/>
  <c r="KYG28" i="5"/>
  <c r="KYH28" i="5"/>
  <c r="KYI28" i="5"/>
  <c r="KYJ28" i="5"/>
  <c r="KYK28" i="5"/>
  <c r="KYL28" i="5"/>
  <c r="KYM28" i="5"/>
  <c r="KYN28" i="5"/>
  <c r="KYO28" i="5"/>
  <c r="KYP28" i="5"/>
  <c r="KYQ28" i="5"/>
  <c r="KYR28" i="5"/>
  <c r="KYS28" i="5"/>
  <c r="KYT28" i="5"/>
  <c r="KYU28" i="5"/>
  <c r="KYV28" i="5"/>
  <c r="KYW28" i="5"/>
  <c r="KYX28" i="5"/>
  <c r="KYY28" i="5"/>
  <c r="KYZ28" i="5"/>
  <c r="KZA28" i="5"/>
  <c r="KZB28" i="5"/>
  <c r="KZC28" i="5"/>
  <c r="KZD28" i="5"/>
  <c r="KZE28" i="5"/>
  <c r="KZF28" i="5"/>
  <c r="KZG28" i="5"/>
  <c r="KZH28" i="5"/>
  <c r="KZI28" i="5"/>
  <c r="KZJ28" i="5"/>
  <c r="KZK28" i="5"/>
  <c r="KZL28" i="5"/>
  <c r="KZM28" i="5"/>
  <c r="KZN28" i="5"/>
  <c r="KZO28" i="5"/>
  <c r="KZP28" i="5"/>
  <c r="KZQ28" i="5"/>
  <c r="KZR28" i="5"/>
  <c r="KZS28" i="5"/>
  <c r="KZT28" i="5"/>
  <c r="KZU28" i="5"/>
  <c r="KZV28" i="5"/>
  <c r="KZW28" i="5"/>
  <c r="KZX28" i="5"/>
  <c r="KZY28" i="5"/>
  <c r="KZZ28" i="5"/>
  <c r="LAA28" i="5"/>
  <c r="LAB28" i="5"/>
  <c r="LAC28" i="5"/>
  <c r="LAD28" i="5"/>
  <c r="LAE28" i="5"/>
  <c r="LAF28" i="5"/>
  <c r="LAG28" i="5"/>
  <c r="LAH28" i="5"/>
  <c r="LAI28" i="5"/>
  <c r="LAJ28" i="5"/>
  <c r="LAK28" i="5"/>
  <c r="LAL28" i="5"/>
  <c r="LAM28" i="5"/>
  <c r="LAN28" i="5"/>
  <c r="LAO28" i="5"/>
  <c r="LAP28" i="5"/>
  <c r="LAQ28" i="5"/>
  <c r="LAR28" i="5"/>
  <c r="LAS28" i="5"/>
  <c r="LAT28" i="5"/>
  <c r="LAU28" i="5"/>
  <c r="LAV28" i="5"/>
  <c r="LAW28" i="5"/>
  <c r="LAX28" i="5"/>
  <c r="LAY28" i="5"/>
  <c r="LAZ28" i="5"/>
  <c r="LBA28" i="5"/>
  <c r="LBB28" i="5"/>
  <c r="LBC28" i="5"/>
  <c r="LBD28" i="5"/>
  <c r="LBE28" i="5"/>
  <c r="LBF28" i="5"/>
  <c r="LBG28" i="5"/>
  <c r="LBH28" i="5"/>
  <c r="LBI28" i="5"/>
  <c r="LBJ28" i="5"/>
  <c r="LBK28" i="5"/>
  <c r="LBL28" i="5"/>
  <c r="LBM28" i="5"/>
  <c r="LBN28" i="5"/>
  <c r="LBO28" i="5"/>
  <c r="LBP28" i="5"/>
  <c r="LBQ28" i="5"/>
  <c r="LBR28" i="5"/>
  <c r="LBS28" i="5"/>
  <c r="LBT28" i="5"/>
  <c r="LBU28" i="5"/>
  <c r="LBV28" i="5"/>
  <c r="LBW28" i="5"/>
  <c r="LBX28" i="5"/>
  <c r="LBY28" i="5"/>
  <c r="LBZ28" i="5"/>
  <c r="LCA28" i="5"/>
  <c r="LCB28" i="5"/>
  <c r="LCC28" i="5"/>
  <c r="LCD28" i="5"/>
  <c r="LCE28" i="5"/>
  <c r="LCF28" i="5"/>
  <c r="LCG28" i="5"/>
  <c r="LCH28" i="5"/>
  <c r="LCI28" i="5"/>
  <c r="LCJ28" i="5"/>
  <c r="LCK28" i="5"/>
  <c r="LCL28" i="5"/>
  <c r="LCM28" i="5"/>
  <c r="LCN28" i="5"/>
  <c r="LCO28" i="5"/>
  <c r="LCP28" i="5"/>
  <c r="LCQ28" i="5"/>
  <c r="LCR28" i="5"/>
  <c r="LCS28" i="5"/>
  <c r="LCT28" i="5"/>
  <c r="LCU28" i="5"/>
  <c r="LCV28" i="5"/>
  <c r="LCW28" i="5"/>
  <c r="LCX28" i="5"/>
  <c r="LCY28" i="5"/>
  <c r="LCZ28" i="5"/>
  <c r="LDA28" i="5"/>
  <c r="LDB28" i="5"/>
  <c r="LDC28" i="5"/>
  <c r="LDD28" i="5"/>
  <c r="LDE28" i="5"/>
  <c r="LDF28" i="5"/>
  <c r="LDG28" i="5"/>
  <c r="LDH28" i="5"/>
  <c r="LDI28" i="5"/>
  <c r="LDJ28" i="5"/>
  <c r="LDK28" i="5"/>
  <c r="LDL28" i="5"/>
  <c r="LDM28" i="5"/>
  <c r="LDN28" i="5"/>
  <c r="LDO28" i="5"/>
  <c r="LDP28" i="5"/>
  <c r="LDQ28" i="5"/>
  <c r="LDR28" i="5"/>
  <c r="LDS28" i="5"/>
  <c r="LDT28" i="5"/>
  <c r="LDU28" i="5"/>
  <c r="LDV28" i="5"/>
  <c r="LDW28" i="5"/>
  <c r="LDX28" i="5"/>
  <c r="LDY28" i="5"/>
  <c r="LDZ28" i="5"/>
  <c r="LEA28" i="5"/>
  <c r="LEB28" i="5"/>
  <c r="LEC28" i="5"/>
  <c r="LED28" i="5"/>
  <c r="LEE28" i="5"/>
  <c r="LEF28" i="5"/>
  <c r="LEG28" i="5"/>
  <c r="LEH28" i="5"/>
  <c r="LEI28" i="5"/>
  <c r="LEJ28" i="5"/>
  <c r="LEK28" i="5"/>
  <c r="LEL28" i="5"/>
  <c r="LEM28" i="5"/>
  <c r="LEN28" i="5"/>
  <c r="LEO28" i="5"/>
  <c r="LEP28" i="5"/>
  <c r="LEQ28" i="5"/>
  <c r="LER28" i="5"/>
  <c r="LES28" i="5"/>
  <c r="LET28" i="5"/>
  <c r="LEU28" i="5"/>
  <c r="LEV28" i="5"/>
  <c r="LEW28" i="5"/>
  <c r="LEX28" i="5"/>
  <c r="LEY28" i="5"/>
  <c r="LEZ28" i="5"/>
  <c r="LFA28" i="5"/>
  <c r="LFB28" i="5"/>
  <c r="LFC28" i="5"/>
  <c r="LFD28" i="5"/>
  <c r="LFE28" i="5"/>
  <c r="LFF28" i="5"/>
  <c r="LFG28" i="5"/>
  <c r="LFH28" i="5"/>
  <c r="LFI28" i="5"/>
  <c r="LFJ28" i="5"/>
  <c r="LFK28" i="5"/>
  <c r="LFL28" i="5"/>
  <c r="LFM28" i="5"/>
  <c r="LFN28" i="5"/>
  <c r="LFO28" i="5"/>
  <c r="LFP28" i="5"/>
  <c r="LFQ28" i="5"/>
  <c r="LFR28" i="5"/>
  <c r="LFS28" i="5"/>
  <c r="LFT28" i="5"/>
  <c r="LFU28" i="5"/>
  <c r="LFV28" i="5"/>
  <c r="LFW28" i="5"/>
  <c r="LFX28" i="5"/>
  <c r="LFY28" i="5"/>
  <c r="LFZ28" i="5"/>
  <c r="LGA28" i="5"/>
  <c r="LGB28" i="5"/>
  <c r="LGC28" i="5"/>
  <c r="LGD28" i="5"/>
  <c r="LGE28" i="5"/>
  <c r="LGF28" i="5"/>
  <c r="LGG28" i="5"/>
  <c r="LGH28" i="5"/>
  <c r="LGI28" i="5"/>
  <c r="LGJ28" i="5"/>
  <c r="LGK28" i="5"/>
  <c r="LGL28" i="5"/>
  <c r="LGM28" i="5"/>
  <c r="LGN28" i="5"/>
  <c r="LGO28" i="5"/>
  <c r="LGP28" i="5"/>
  <c r="LGQ28" i="5"/>
  <c r="LGR28" i="5"/>
  <c r="LGS28" i="5"/>
  <c r="LGT28" i="5"/>
  <c r="LGU28" i="5"/>
  <c r="LGV28" i="5"/>
  <c r="LGW28" i="5"/>
  <c r="LGX28" i="5"/>
  <c r="LGY28" i="5"/>
  <c r="LGZ28" i="5"/>
  <c r="LHA28" i="5"/>
  <c r="LHB28" i="5"/>
  <c r="LHC28" i="5"/>
  <c r="LHD28" i="5"/>
  <c r="LHE28" i="5"/>
  <c r="LHF28" i="5"/>
  <c r="LHG28" i="5"/>
  <c r="LHH28" i="5"/>
  <c r="LHI28" i="5"/>
  <c r="LHJ28" i="5"/>
  <c r="LHK28" i="5"/>
  <c r="LHL28" i="5"/>
  <c r="LHM28" i="5"/>
  <c r="LHN28" i="5"/>
  <c r="LHO28" i="5"/>
  <c r="LHP28" i="5"/>
  <c r="LHQ28" i="5"/>
  <c r="LHR28" i="5"/>
  <c r="LHS28" i="5"/>
  <c r="LHT28" i="5"/>
  <c r="LHU28" i="5"/>
  <c r="LHV28" i="5"/>
  <c r="LHW28" i="5"/>
  <c r="LHX28" i="5"/>
  <c r="LHY28" i="5"/>
  <c r="LHZ28" i="5"/>
  <c r="LIA28" i="5"/>
  <c r="LIB28" i="5"/>
  <c r="LIC28" i="5"/>
  <c r="LID28" i="5"/>
  <c r="LIE28" i="5"/>
  <c r="LIF28" i="5"/>
  <c r="LIG28" i="5"/>
  <c r="LIH28" i="5"/>
  <c r="LII28" i="5"/>
  <c r="LIJ28" i="5"/>
  <c r="LIK28" i="5"/>
  <c r="LIL28" i="5"/>
  <c r="LIM28" i="5"/>
  <c r="LIN28" i="5"/>
  <c r="LIO28" i="5"/>
  <c r="LIP28" i="5"/>
  <c r="LIQ28" i="5"/>
  <c r="LIR28" i="5"/>
  <c r="LIS28" i="5"/>
  <c r="LIT28" i="5"/>
  <c r="LIU28" i="5"/>
  <c r="LIV28" i="5"/>
  <c r="LIW28" i="5"/>
  <c r="LIX28" i="5"/>
  <c r="LIY28" i="5"/>
  <c r="LIZ28" i="5"/>
  <c r="LJA28" i="5"/>
  <c r="LJB28" i="5"/>
  <c r="LJC28" i="5"/>
  <c r="LJD28" i="5"/>
  <c r="LJE28" i="5"/>
  <c r="LJF28" i="5"/>
  <c r="LJG28" i="5"/>
  <c r="LJH28" i="5"/>
  <c r="LJI28" i="5"/>
  <c r="LJJ28" i="5"/>
  <c r="LJK28" i="5"/>
  <c r="LJL28" i="5"/>
  <c r="LJM28" i="5"/>
  <c r="LJN28" i="5"/>
  <c r="LJO28" i="5"/>
  <c r="LJP28" i="5"/>
  <c r="LJQ28" i="5"/>
  <c r="LJR28" i="5"/>
  <c r="LJS28" i="5"/>
  <c r="LJT28" i="5"/>
  <c r="LJU28" i="5"/>
  <c r="LJV28" i="5"/>
  <c r="LJW28" i="5"/>
  <c r="LJX28" i="5"/>
  <c r="LJY28" i="5"/>
  <c r="LJZ28" i="5"/>
  <c r="LKA28" i="5"/>
  <c r="LKB28" i="5"/>
  <c r="LKC28" i="5"/>
  <c r="LKD28" i="5"/>
  <c r="LKE28" i="5"/>
  <c r="LKF28" i="5"/>
  <c r="LKG28" i="5"/>
  <c r="LKH28" i="5"/>
  <c r="LKI28" i="5"/>
  <c r="LKJ28" i="5"/>
  <c r="LKK28" i="5"/>
  <c r="LKL28" i="5"/>
  <c r="LKM28" i="5"/>
  <c r="LKN28" i="5"/>
  <c r="LKO28" i="5"/>
  <c r="LKP28" i="5"/>
  <c r="LKQ28" i="5"/>
  <c r="LKR28" i="5"/>
  <c r="LKS28" i="5"/>
  <c r="LKT28" i="5"/>
  <c r="LKU28" i="5"/>
  <c r="LKV28" i="5"/>
  <c r="LKW28" i="5"/>
  <c r="LKX28" i="5"/>
  <c r="LKY28" i="5"/>
  <c r="LKZ28" i="5"/>
  <c r="LLA28" i="5"/>
  <c r="LLB28" i="5"/>
  <c r="LLC28" i="5"/>
  <c r="LLD28" i="5"/>
  <c r="LLE28" i="5"/>
  <c r="LLF28" i="5"/>
  <c r="LLG28" i="5"/>
  <c r="LLH28" i="5"/>
  <c r="LLI28" i="5"/>
  <c r="LLJ28" i="5"/>
  <c r="LLK28" i="5"/>
  <c r="LLL28" i="5"/>
  <c r="LLM28" i="5"/>
  <c r="LLN28" i="5"/>
  <c r="LLO28" i="5"/>
  <c r="LLP28" i="5"/>
  <c r="LLQ28" i="5"/>
  <c r="LLR28" i="5"/>
  <c r="LLS28" i="5"/>
  <c r="LLT28" i="5"/>
  <c r="LLU28" i="5"/>
  <c r="LLV28" i="5"/>
  <c r="LLW28" i="5"/>
  <c r="LLX28" i="5"/>
  <c r="LLY28" i="5"/>
  <c r="LLZ28" i="5"/>
  <c r="LMA28" i="5"/>
  <c r="LMB28" i="5"/>
  <c r="LMC28" i="5"/>
  <c r="LMD28" i="5"/>
  <c r="LME28" i="5"/>
  <c r="LMF28" i="5"/>
  <c r="LMG28" i="5"/>
  <c r="LMH28" i="5"/>
  <c r="LMI28" i="5"/>
  <c r="LMJ28" i="5"/>
  <c r="LMK28" i="5"/>
  <c r="LML28" i="5"/>
  <c r="LMM28" i="5"/>
  <c r="LMN28" i="5"/>
  <c r="LMO28" i="5"/>
  <c r="LMP28" i="5"/>
  <c r="LMQ28" i="5"/>
  <c r="LMR28" i="5"/>
  <c r="LMS28" i="5"/>
  <c r="LMT28" i="5"/>
  <c r="LMU28" i="5"/>
  <c r="LMV28" i="5"/>
  <c r="LMW28" i="5"/>
  <c r="LMX28" i="5"/>
  <c r="LMY28" i="5"/>
  <c r="LMZ28" i="5"/>
  <c r="LNA28" i="5"/>
  <c r="LNB28" i="5"/>
  <c r="LNC28" i="5"/>
  <c r="LND28" i="5"/>
  <c r="LNE28" i="5"/>
  <c r="LNF28" i="5"/>
  <c r="LNG28" i="5"/>
  <c r="LNH28" i="5"/>
  <c r="LNI28" i="5"/>
  <c r="LNJ28" i="5"/>
  <c r="LNK28" i="5"/>
  <c r="LNL28" i="5"/>
  <c r="LNM28" i="5"/>
  <c r="LNN28" i="5"/>
  <c r="LNO28" i="5"/>
  <c r="LNP28" i="5"/>
  <c r="LNQ28" i="5"/>
  <c r="LNR28" i="5"/>
  <c r="LNS28" i="5"/>
  <c r="LNT28" i="5"/>
  <c r="LNU28" i="5"/>
  <c r="LNV28" i="5"/>
  <c r="LNW28" i="5"/>
  <c r="LNX28" i="5"/>
  <c r="LNY28" i="5"/>
  <c r="LNZ28" i="5"/>
  <c r="LOA28" i="5"/>
  <c r="LOB28" i="5"/>
  <c r="LOC28" i="5"/>
  <c r="LOD28" i="5"/>
  <c r="LOE28" i="5"/>
  <c r="LOF28" i="5"/>
  <c r="LOG28" i="5"/>
  <c r="LOH28" i="5"/>
  <c r="LOI28" i="5"/>
  <c r="LOJ28" i="5"/>
  <c r="LOK28" i="5"/>
  <c r="LOL28" i="5"/>
  <c r="LOM28" i="5"/>
  <c r="LON28" i="5"/>
  <c r="LOO28" i="5"/>
  <c r="LOP28" i="5"/>
  <c r="LOQ28" i="5"/>
  <c r="LOR28" i="5"/>
  <c r="LOS28" i="5"/>
  <c r="LOT28" i="5"/>
  <c r="LOU28" i="5"/>
  <c r="LOV28" i="5"/>
  <c r="LOW28" i="5"/>
  <c r="LOX28" i="5"/>
  <c r="LOY28" i="5"/>
  <c r="LOZ28" i="5"/>
  <c r="LPA28" i="5"/>
  <c r="LPB28" i="5"/>
  <c r="LPC28" i="5"/>
  <c r="LPD28" i="5"/>
  <c r="LPE28" i="5"/>
  <c r="LPF28" i="5"/>
  <c r="LPG28" i="5"/>
  <c r="LPH28" i="5"/>
  <c r="LPI28" i="5"/>
  <c r="LPJ28" i="5"/>
  <c r="LPK28" i="5"/>
  <c r="LPL28" i="5"/>
  <c r="LPM28" i="5"/>
  <c r="LPN28" i="5"/>
  <c r="LPO28" i="5"/>
  <c r="LPP28" i="5"/>
  <c r="LPQ28" i="5"/>
  <c r="LPR28" i="5"/>
  <c r="LPS28" i="5"/>
  <c r="LPT28" i="5"/>
  <c r="LPU28" i="5"/>
  <c r="LPV28" i="5"/>
  <c r="LPW28" i="5"/>
  <c r="LPX28" i="5"/>
  <c r="LPY28" i="5"/>
  <c r="LPZ28" i="5"/>
  <c r="LQA28" i="5"/>
  <c r="LQB28" i="5"/>
  <c r="LQC28" i="5"/>
  <c r="LQD28" i="5"/>
  <c r="LQE28" i="5"/>
  <c r="LQF28" i="5"/>
  <c r="LQG28" i="5"/>
  <c r="LQH28" i="5"/>
  <c r="LQI28" i="5"/>
  <c r="LQJ28" i="5"/>
  <c r="LQK28" i="5"/>
  <c r="LQL28" i="5"/>
  <c r="LQM28" i="5"/>
  <c r="LQN28" i="5"/>
  <c r="LQO28" i="5"/>
  <c r="LQP28" i="5"/>
  <c r="LQQ28" i="5"/>
  <c r="LQR28" i="5"/>
  <c r="LQS28" i="5"/>
  <c r="LQT28" i="5"/>
  <c r="LQU28" i="5"/>
  <c r="LQV28" i="5"/>
  <c r="LQW28" i="5"/>
  <c r="LQX28" i="5"/>
  <c r="LQY28" i="5"/>
  <c r="LQZ28" i="5"/>
  <c r="LRA28" i="5"/>
  <c r="LRB28" i="5"/>
  <c r="LRC28" i="5"/>
  <c r="LRD28" i="5"/>
  <c r="LRE28" i="5"/>
  <c r="LRF28" i="5"/>
  <c r="LRG28" i="5"/>
  <c r="LRH28" i="5"/>
  <c r="LRI28" i="5"/>
  <c r="LRJ28" i="5"/>
  <c r="LRK28" i="5"/>
  <c r="LRL28" i="5"/>
  <c r="LRM28" i="5"/>
  <c r="LRN28" i="5"/>
  <c r="LRO28" i="5"/>
  <c r="LRP28" i="5"/>
  <c r="LRQ28" i="5"/>
  <c r="LRR28" i="5"/>
  <c r="LRS28" i="5"/>
  <c r="LRT28" i="5"/>
  <c r="LRU28" i="5"/>
  <c r="LRV28" i="5"/>
  <c r="LRW28" i="5"/>
  <c r="LRX28" i="5"/>
  <c r="LRY28" i="5"/>
  <c r="LRZ28" i="5"/>
  <c r="LSA28" i="5"/>
  <c r="LSB28" i="5"/>
  <c r="LSC28" i="5"/>
  <c r="LSD28" i="5"/>
  <c r="LSE28" i="5"/>
  <c r="LSF28" i="5"/>
  <c r="LSG28" i="5"/>
  <c r="LSH28" i="5"/>
  <c r="LSI28" i="5"/>
  <c r="LSJ28" i="5"/>
  <c r="LSK28" i="5"/>
  <c r="LSL28" i="5"/>
  <c r="LSM28" i="5"/>
  <c r="LSN28" i="5"/>
  <c r="LSO28" i="5"/>
  <c r="LSP28" i="5"/>
  <c r="LSQ28" i="5"/>
  <c r="LSR28" i="5"/>
  <c r="LSS28" i="5"/>
  <c r="LST28" i="5"/>
  <c r="LSU28" i="5"/>
  <c r="LSV28" i="5"/>
  <c r="LSW28" i="5"/>
  <c r="LSX28" i="5"/>
  <c r="LSY28" i="5"/>
  <c r="LSZ28" i="5"/>
  <c r="LTA28" i="5"/>
  <c r="LTB28" i="5"/>
  <c r="LTC28" i="5"/>
  <c r="LTD28" i="5"/>
  <c r="LTE28" i="5"/>
  <c r="LTF28" i="5"/>
  <c r="LTG28" i="5"/>
  <c r="LTH28" i="5"/>
  <c r="LTI28" i="5"/>
  <c r="LTJ28" i="5"/>
  <c r="LTK28" i="5"/>
  <c r="LTL28" i="5"/>
  <c r="LTM28" i="5"/>
  <c r="LTN28" i="5"/>
  <c r="LTO28" i="5"/>
  <c r="LTP28" i="5"/>
  <c r="LTQ28" i="5"/>
  <c r="LTR28" i="5"/>
  <c r="LTS28" i="5"/>
  <c r="LTT28" i="5"/>
  <c r="LTU28" i="5"/>
  <c r="LTV28" i="5"/>
  <c r="LTW28" i="5"/>
  <c r="LTX28" i="5"/>
  <c r="LTY28" i="5"/>
  <c r="LTZ28" i="5"/>
  <c r="LUA28" i="5"/>
  <c r="LUB28" i="5"/>
  <c r="LUC28" i="5"/>
  <c r="LUD28" i="5"/>
  <c r="LUE28" i="5"/>
  <c r="LUF28" i="5"/>
  <c r="LUG28" i="5"/>
  <c r="LUH28" i="5"/>
  <c r="LUI28" i="5"/>
  <c r="LUJ28" i="5"/>
  <c r="LUK28" i="5"/>
  <c r="LUL28" i="5"/>
  <c r="LUM28" i="5"/>
  <c r="LUN28" i="5"/>
  <c r="LUO28" i="5"/>
  <c r="LUP28" i="5"/>
  <c r="LUQ28" i="5"/>
  <c r="LUR28" i="5"/>
  <c r="LUS28" i="5"/>
  <c r="LUT28" i="5"/>
  <c r="LUU28" i="5"/>
  <c r="LUV28" i="5"/>
  <c r="LUW28" i="5"/>
  <c r="LUX28" i="5"/>
  <c r="LUY28" i="5"/>
  <c r="LUZ28" i="5"/>
  <c r="LVA28" i="5"/>
  <c r="LVB28" i="5"/>
  <c r="LVC28" i="5"/>
  <c r="LVD28" i="5"/>
  <c r="LVE28" i="5"/>
  <c r="LVF28" i="5"/>
  <c r="LVG28" i="5"/>
  <c r="LVH28" i="5"/>
  <c r="LVI28" i="5"/>
  <c r="LVJ28" i="5"/>
  <c r="LVK28" i="5"/>
  <c r="LVL28" i="5"/>
  <c r="LVM28" i="5"/>
  <c r="LVN28" i="5"/>
  <c r="LVO28" i="5"/>
  <c r="LVP28" i="5"/>
  <c r="LVQ28" i="5"/>
  <c r="LVR28" i="5"/>
  <c r="LVS28" i="5"/>
  <c r="LVT28" i="5"/>
  <c r="LVU28" i="5"/>
  <c r="LVV28" i="5"/>
  <c r="LVW28" i="5"/>
  <c r="LVX28" i="5"/>
  <c r="LVY28" i="5"/>
  <c r="LVZ28" i="5"/>
  <c r="LWA28" i="5"/>
  <c r="LWB28" i="5"/>
  <c r="LWC28" i="5"/>
  <c r="LWD28" i="5"/>
  <c r="LWE28" i="5"/>
  <c r="LWF28" i="5"/>
  <c r="LWG28" i="5"/>
  <c r="LWH28" i="5"/>
  <c r="LWI28" i="5"/>
  <c r="LWJ28" i="5"/>
  <c r="LWK28" i="5"/>
  <c r="LWL28" i="5"/>
  <c r="LWM28" i="5"/>
  <c r="LWN28" i="5"/>
  <c r="LWO28" i="5"/>
  <c r="LWP28" i="5"/>
  <c r="LWQ28" i="5"/>
  <c r="LWR28" i="5"/>
  <c r="LWS28" i="5"/>
  <c r="LWT28" i="5"/>
  <c r="LWU28" i="5"/>
  <c r="LWV28" i="5"/>
  <c r="LWW28" i="5"/>
  <c r="LWX28" i="5"/>
  <c r="LWY28" i="5"/>
  <c r="LWZ28" i="5"/>
  <c r="LXA28" i="5"/>
  <c r="LXB28" i="5"/>
  <c r="LXC28" i="5"/>
  <c r="LXD28" i="5"/>
  <c r="LXE28" i="5"/>
  <c r="LXF28" i="5"/>
  <c r="LXG28" i="5"/>
  <c r="LXH28" i="5"/>
  <c r="LXI28" i="5"/>
  <c r="LXJ28" i="5"/>
  <c r="LXK28" i="5"/>
  <c r="LXL28" i="5"/>
  <c r="LXM28" i="5"/>
  <c r="LXN28" i="5"/>
  <c r="LXO28" i="5"/>
  <c r="LXP28" i="5"/>
  <c r="LXQ28" i="5"/>
  <c r="LXR28" i="5"/>
  <c r="LXS28" i="5"/>
  <c r="LXT28" i="5"/>
  <c r="LXU28" i="5"/>
  <c r="LXV28" i="5"/>
  <c r="LXW28" i="5"/>
  <c r="LXX28" i="5"/>
  <c r="LXY28" i="5"/>
  <c r="LXZ28" i="5"/>
  <c r="LYA28" i="5"/>
  <c r="LYB28" i="5"/>
  <c r="LYC28" i="5"/>
  <c r="LYD28" i="5"/>
  <c r="LYE28" i="5"/>
  <c r="LYF28" i="5"/>
  <c r="LYG28" i="5"/>
  <c r="LYH28" i="5"/>
  <c r="LYI28" i="5"/>
  <c r="LYJ28" i="5"/>
  <c r="LYK28" i="5"/>
  <c r="LYL28" i="5"/>
  <c r="LYM28" i="5"/>
  <c r="LYN28" i="5"/>
  <c r="LYO28" i="5"/>
  <c r="LYP28" i="5"/>
  <c r="LYQ28" i="5"/>
  <c r="LYR28" i="5"/>
  <c r="LYS28" i="5"/>
  <c r="LYT28" i="5"/>
  <c r="LYU28" i="5"/>
  <c r="LYV28" i="5"/>
  <c r="LYW28" i="5"/>
  <c r="LYX28" i="5"/>
  <c r="LYY28" i="5"/>
  <c r="LYZ28" i="5"/>
  <c r="LZA28" i="5"/>
  <c r="LZB28" i="5"/>
  <c r="LZC28" i="5"/>
  <c r="LZD28" i="5"/>
  <c r="LZE28" i="5"/>
  <c r="LZF28" i="5"/>
  <c r="LZG28" i="5"/>
  <c r="LZH28" i="5"/>
  <c r="LZI28" i="5"/>
  <c r="LZJ28" i="5"/>
  <c r="LZK28" i="5"/>
  <c r="LZL28" i="5"/>
  <c r="LZM28" i="5"/>
  <c r="LZN28" i="5"/>
  <c r="LZO28" i="5"/>
  <c r="LZP28" i="5"/>
  <c r="LZQ28" i="5"/>
  <c r="LZR28" i="5"/>
  <c r="LZS28" i="5"/>
  <c r="LZT28" i="5"/>
  <c r="LZU28" i="5"/>
  <c r="LZV28" i="5"/>
  <c r="LZW28" i="5"/>
  <c r="LZX28" i="5"/>
  <c r="LZY28" i="5"/>
  <c r="LZZ28" i="5"/>
  <c r="MAA28" i="5"/>
  <c r="MAB28" i="5"/>
  <c r="MAC28" i="5"/>
  <c r="MAD28" i="5"/>
  <c r="MAE28" i="5"/>
  <c r="MAF28" i="5"/>
  <c r="MAG28" i="5"/>
  <c r="MAH28" i="5"/>
  <c r="MAI28" i="5"/>
  <c r="MAJ28" i="5"/>
  <c r="MAK28" i="5"/>
  <c r="MAL28" i="5"/>
  <c r="MAM28" i="5"/>
  <c r="MAN28" i="5"/>
  <c r="MAO28" i="5"/>
  <c r="MAP28" i="5"/>
  <c r="MAQ28" i="5"/>
  <c r="MAR28" i="5"/>
  <c r="MAS28" i="5"/>
  <c r="MAT28" i="5"/>
  <c r="MAU28" i="5"/>
  <c r="MAV28" i="5"/>
  <c r="MAW28" i="5"/>
  <c r="MAX28" i="5"/>
  <c r="MAY28" i="5"/>
  <c r="MAZ28" i="5"/>
  <c r="MBA28" i="5"/>
  <c r="MBB28" i="5"/>
  <c r="MBC28" i="5"/>
  <c r="MBD28" i="5"/>
  <c r="MBE28" i="5"/>
  <c r="MBF28" i="5"/>
  <c r="MBG28" i="5"/>
  <c r="MBH28" i="5"/>
  <c r="MBI28" i="5"/>
  <c r="MBJ28" i="5"/>
  <c r="MBK28" i="5"/>
  <c r="MBL28" i="5"/>
  <c r="MBM28" i="5"/>
  <c r="MBN28" i="5"/>
  <c r="MBO28" i="5"/>
  <c r="MBP28" i="5"/>
  <c r="MBQ28" i="5"/>
  <c r="MBR28" i="5"/>
  <c r="MBS28" i="5"/>
  <c r="MBT28" i="5"/>
  <c r="MBU28" i="5"/>
  <c r="MBV28" i="5"/>
  <c r="MBW28" i="5"/>
  <c r="MBX28" i="5"/>
  <c r="MBY28" i="5"/>
  <c r="MBZ28" i="5"/>
  <c r="MCA28" i="5"/>
  <c r="MCB28" i="5"/>
  <c r="MCC28" i="5"/>
  <c r="MCD28" i="5"/>
  <c r="MCE28" i="5"/>
  <c r="MCF28" i="5"/>
  <c r="MCG28" i="5"/>
  <c r="MCH28" i="5"/>
  <c r="MCI28" i="5"/>
  <c r="MCJ28" i="5"/>
  <c r="MCK28" i="5"/>
  <c r="MCL28" i="5"/>
  <c r="MCM28" i="5"/>
  <c r="MCN28" i="5"/>
  <c r="MCO28" i="5"/>
  <c r="MCP28" i="5"/>
  <c r="MCQ28" i="5"/>
  <c r="MCR28" i="5"/>
  <c r="MCS28" i="5"/>
  <c r="MCT28" i="5"/>
  <c r="MCU28" i="5"/>
  <c r="MCV28" i="5"/>
  <c r="MCW28" i="5"/>
  <c r="MCX28" i="5"/>
  <c r="MCY28" i="5"/>
  <c r="MCZ28" i="5"/>
  <c r="MDA28" i="5"/>
  <c r="MDB28" i="5"/>
  <c r="MDC28" i="5"/>
  <c r="MDD28" i="5"/>
  <c r="MDE28" i="5"/>
  <c r="MDF28" i="5"/>
  <c r="MDG28" i="5"/>
  <c r="MDH28" i="5"/>
  <c r="MDI28" i="5"/>
  <c r="MDJ28" i="5"/>
  <c r="MDK28" i="5"/>
  <c r="MDL28" i="5"/>
  <c r="MDM28" i="5"/>
  <c r="MDN28" i="5"/>
  <c r="MDO28" i="5"/>
  <c r="MDP28" i="5"/>
  <c r="MDQ28" i="5"/>
  <c r="MDR28" i="5"/>
  <c r="MDS28" i="5"/>
  <c r="MDT28" i="5"/>
  <c r="MDU28" i="5"/>
  <c r="MDV28" i="5"/>
  <c r="MDW28" i="5"/>
  <c r="MDX28" i="5"/>
  <c r="MDY28" i="5"/>
  <c r="MDZ28" i="5"/>
  <c r="MEA28" i="5"/>
  <c r="MEB28" i="5"/>
  <c r="MEC28" i="5"/>
  <c r="MED28" i="5"/>
  <c r="MEE28" i="5"/>
  <c r="MEF28" i="5"/>
  <c r="MEG28" i="5"/>
  <c r="MEH28" i="5"/>
  <c r="MEI28" i="5"/>
  <c r="MEJ28" i="5"/>
  <c r="MEK28" i="5"/>
  <c r="MEL28" i="5"/>
  <c r="MEM28" i="5"/>
  <c r="MEN28" i="5"/>
  <c r="MEO28" i="5"/>
  <c r="MEP28" i="5"/>
  <c r="MEQ28" i="5"/>
  <c r="MER28" i="5"/>
  <c r="MES28" i="5"/>
  <c r="MET28" i="5"/>
  <c r="MEU28" i="5"/>
  <c r="MEV28" i="5"/>
  <c r="MEW28" i="5"/>
  <c r="MEX28" i="5"/>
  <c r="MEY28" i="5"/>
  <c r="MEZ28" i="5"/>
  <c r="MFA28" i="5"/>
  <c r="MFB28" i="5"/>
  <c r="MFC28" i="5"/>
  <c r="MFD28" i="5"/>
  <c r="MFE28" i="5"/>
  <c r="MFF28" i="5"/>
  <c r="MFG28" i="5"/>
  <c r="MFH28" i="5"/>
  <c r="MFI28" i="5"/>
  <c r="MFJ28" i="5"/>
  <c r="MFK28" i="5"/>
  <c r="MFL28" i="5"/>
  <c r="MFM28" i="5"/>
  <c r="MFN28" i="5"/>
  <c r="MFO28" i="5"/>
  <c r="MFP28" i="5"/>
  <c r="MFQ28" i="5"/>
  <c r="MFR28" i="5"/>
  <c r="MFS28" i="5"/>
  <c r="MFT28" i="5"/>
  <c r="MFU28" i="5"/>
  <c r="MFV28" i="5"/>
  <c r="MFW28" i="5"/>
  <c r="MFX28" i="5"/>
  <c r="MFY28" i="5"/>
  <c r="MFZ28" i="5"/>
  <c r="MGA28" i="5"/>
  <c r="MGB28" i="5"/>
  <c r="MGC28" i="5"/>
  <c r="MGD28" i="5"/>
  <c r="MGE28" i="5"/>
  <c r="MGF28" i="5"/>
  <c r="MGG28" i="5"/>
  <c r="MGH28" i="5"/>
  <c r="MGI28" i="5"/>
  <c r="MGJ28" i="5"/>
  <c r="MGK28" i="5"/>
  <c r="MGL28" i="5"/>
  <c r="MGM28" i="5"/>
  <c r="MGN28" i="5"/>
  <c r="MGO28" i="5"/>
  <c r="MGP28" i="5"/>
  <c r="MGQ28" i="5"/>
  <c r="MGR28" i="5"/>
  <c r="MGS28" i="5"/>
  <c r="MGT28" i="5"/>
  <c r="MGU28" i="5"/>
  <c r="MGV28" i="5"/>
  <c r="MGW28" i="5"/>
  <c r="MGX28" i="5"/>
  <c r="MGY28" i="5"/>
  <c r="MGZ28" i="5"/>
  <c r="MHA28" i="5"/>
  <c r="MHB28" i="5"/>
  <c r="MHC28" i="5"/>
  <c r="MHD28" i="5"/>
  <c r="MHE28" i="5"/>
  <c r="MHF28" i="5"/>
  <c r="MHG28" i="5"/>
  <c r="MHH28" i="5"/>
  <c r="MHI28" i="5"/>
  <c r="MHJ28" i="5"/>
  <c r="MHK28" i="5"/>
  <c r="MHL28" i="5"/>
  <c r="MHM28" i="5"/>
  <c r="MHN28" i="5"/>
  <c r="MHO28" i="5"/>
  <c r="MHP28" i="5"/>
  <c r="MHQ28" i="5"/>
  <c r="MHR28" i="5"/>
  <c r="MHS28" i="5"/>
  <c r="MHT28" i="5"/>
  <c r="MHU28" i="5"/>
  <c r="MHV28" i="5"/>
  <c r="MHW28" i="5"/>
  <c r="MHX28" i="5"/>
  <c r="MHY28" i="5"/>
  <c r="MHZ28" i="5"/>
  <c r="MIA28" i="5"/>
  <c r="MIB28" i="5"/>
  <c r="MIC28" i="5"/>
  <c r="MID28" i="5"/>
  <c r="MIE28" i="5"/>
  <c r="MIF28" i="5"/>
  <c r="MIG28" i="5"/>
  <c r="MIH28" i="5"/>
  <c r="MII28" i="5"/>
  <c r="MIJ28" i="5"/>
  <c r="MIK28" i="5"/>
  <c r="MIL28" i="5"/>
  <c r="MIM28" i="5"/>
  <c r="MIN28" i="5"/>
  <c r="MIO28" i="5"/>
  <c r="MIP28" i="5"/>
  <c r="MIQ28" i="5"/>
  <c r="MIR28" i="5"/>
  <c r="MIS28" i="5"/>
  <c r="MIT28" i="5"/>
  <c r="MIU28" i="5"/>
  <c r="MIV28" i="5"/>
  <c r="MIW28" i="5"/>
  <c r="MIX28" i="5"/>
  <c r="MIY28" i="5"/>
  <c r="MIZ28" i="5"/>
  <c r="MJA28" i="5"/>
  <c r="MJB28" i="5"/>
  <c r="MJC28" i="5"/>
  <c r="MJD28" i="5"/>
  <c r="MJE28" i="5"/>
  <c r="MJF28" i="5"/>
  <c r="MJG28" i="5"/>
  <c r="MJH28" i="5"/>
  <c r="MJI28" i="5"/>
  <c r="MJJ28" i="5"/>
  <c r="MJK28" i="5"/>
  <c r="MJL28" i="5"/>
  <c r="MJM28" i="5"/>
  <c r="MJN28" i="5"/>
  <c r="MJO28" i="5"/>
  <c r="MJP28" i="5"/>
  <c r="MJQ28" i="5"/>
  <c r="MJR28" i="5"/>
  <c r="MJS28" i="5"/>
  <c r="MJT28" i="5"/>
  <c r="MJU28" i="5"/>
  <c r="MJV28" i="5"/>
  <c r="MJW28" i="5"/>
  <c r="MJX28" i="5"/>
  <c r="MJY28" i="5"/>
  <c r="MJZ28" i="5"/>
  <c r="MKA28" i="5"/>
  <c r="MKB28" i="5"/>
  <c r="MKC28" i="5"/>
  <c r="MKD28" i="5"/>
  <c r="MKE28" i="5"/>
  <c r="MKF28" i="5"/>
  <c r="MKG28" i="5"/>
  <c r="MKH28" i="5"/>
  <c r="MKI28" i="5"/>
  <c r="MKJ28" i="5"/>
  <c r="MKK28" i="5"/>
  <c r="MKL28" i="5"/>
  <c r="MKM28" i="5"/>
  <c r="MKN28" i="5"/>
  <c r="MKO28" i="5"/>
  <c r="MKP28" i="5"/>
  <c r="MKQ28" i="5"/>
  <c r="MKR28" i="5"/>
  <c r="MKS28" i="5"/>
  <c r="MKT28" i="5"/>
  <c r="MKU28" i="5"/>
  <c r="MKV28" i="5"/>
  <c r="MKW28" i="5"/>
  <c r="MKX28" i="5"/>
  <c r="MKY28" i="5"/>
  <c r="MKZ28" i="5"/>
  <c r="MLA28" i="5"/>
  <c r="MLB28" i="5"/>
  <c r="MLC28" i="5"/>
  <c r="MLD28" i="5"/>
  <c r="MLE28" i="5"/>
  <c r="MLF28" i="5"/>
  <c r="MLG28" i="5"/>
  <c r="MLH28" i="5"/>
  <c r="MLI28" i="5"/>
  <c r="MLJ28" i="5"/>
  <c r="MLK28" i="5"/>
  <c r="MLL28" i="5"/>
  <c r="MLM28" i="5"/>
  <c r="MLN28" i="5"/>
  <c r="MLO28" i="5"/>
  <c r="MLP28" i="5"/>
  <c r="MLQ28" i="5"/>
  <c r="MLR28" i="5"/>
  <c r="MLS28" i="5"/>
  <c r="MLT28" i="5"/>
  <c r="MLU28" i="5"/>
  <c r="MLV28" i="5"/>
  <c r="MLW28" i="5"/>
  <c r="MLX28" i="5"/>
  <c r="MLY28" i="5"/>
  <c r="MLZ28" i="5"/>
  <c r="MMA28" i="5"/>
  <c r="MMB28" i="5"/>
  <c r="MMC28" i="5"/>
  <c r="MMD28" i="5"/>
  <c r="MME28" i="5"/>
  <c r="MMF28" i="5"/>
  <c r="MMG28" i="5"/>
  <c r="MMH28" i="5"/>
  <c r="MMI28" i="5"/>
  <c r="MMJ28" i="5"/>
  <c r="MMK28" i="5"/>
  <c r="MML28" i="5"/>
  <c r="MMM28" i="5"/>
  <c r="MMN28" i="5"/>
  <c r="MMO28" i="5"/>
  <c r="MMP28" i="5"/>
  <c r="MMQ28" i="5"/>
  <c r="MMR28" i="5"/>
  <c r="MMS28" i="5"/>
  <c r="MMT28" i="5"/>
  <c r="MMU28" i="5"/>
  <c r="MMV28" i="5"/>
  <c r="MMW28" i="5"/>
  <c r="MMX28" i="5"/>
  <c r="MMY28" i="5"/>
  <c r="MMZ28" i="5"/>
  <c r="MNA28" i="5"/>
  <c r="MNB28" i="5"/>
  <c r="MNC28" i="5"/>
  <c r="MND28" i="5"/>
  <c r="MNE28" i="5"/>
  <c r="MNF28" i="5"/>
  <c r="MNG28" i="5"/>
  <c r="MNH28" i="5"/>
  <c r="MNI28" i="5"/>
  <c r="MNJ28" i="5"/>
  <c r="MNK28" i="5"/>
  <c r="MNL28" i="5"/>
  <c r="MNM28" i="5"/>
  <c r="MNN28" i="5"/>
  <c r="MNO28" i="5"/>
  <c r="MNP28" i="5"/>
  <c r="MNQ28" i="5"/>
  <c r="MNR28" i="5"/>
  <c r="MNS28" i="5"/>
  <c r="MNT28" i="5"/>
  <c r="MNU28" i="5"/>
  <c r="MNV28" i="5"/>
  <c r="MNW28" i="5"/>
  <c r="MNX28" i="5"/>
  <c r="MNY28" i="5"/>
  <c r="MNZ28" i="5"/>
  <c r="MOA28" i="5"/>
  <c r="MOB28" i="5"/>
  <c r="MOC28" i="5"/>
  <c r="MOD28" i="5"/>
  <c r="MOE28" i="5"/>
  <c r="MOF28" i="5"/>
  <c r="MOG28" i="5"/>
  <c r="MOH28" i="5"/>
  <c r="MOI28" i="5"/>
  <c r="MOJ28" i="5"/>
  <c r="MOK28" i="5"/>
  <c r="MOL28" i="5"/>
  <c r="MOM28" i="5"/>
  <c r="MON28" i="5"/>
  <c r="MOO28" i="5"/>
  <c r="MOP28" i="5"/>
  <c r="MOQ28" i="5"/>
  <c r="MOR28" i="5"/>
  <c r="MOS28" i="5"/>
  <c r="MOT28" i="5"/>
  <c r="MOU28" i="5"/>
  <c r="MOV28" i="5"/>
  <c r="MOW28" i="5"/>
  <c r="MOX28" i="5"/>
  <c r="MOY28" i="5"/>
  <c r="MOZ28" i="5"/>
  <c r="MPA28" i="5"/>
  <c r="MPB28" i="5"/>
  <c r="MPC28" i="5"/>
  <c r="MPD28" i="5"/>
  <c r="MPE28" i="5"/>
  <c r="MPF28" i="5"/>
  <c r="MPG28" i="5"/>
  <c r="MPH28" i="5"/>
  <c r="MPI28" i="5"/>
  <c r="MPJ28" i="5"/>
  <c r="MPK28" i="5"/>
  <c r="MPL28" i="5"/>
  <c r="MPM28" i="5"/>
  <c r="MPN28" i="5"/>
  <c r="MPO28" i="5"/>
  <c r="MPP28" i="5"/>
  <c r="MPQ28" i="5"/>
  <c r="MPR28" i="5"/>
  <c r="MPS28" i="5"/>
  <c r="MPT28" i="5"/>
  <c r="MPU28" i="5"/>
  <c r="MPV28" i="5"/>
  <c r="MPW28" i="5"/>
  <c r="MPX28" i="5"/>
  <c r="MPY28" i="5"/>
  <c r="MPZ28" i="5"/>
  <c r="MQA28" i="5"/>
  <c r="MQB28" i="5"/>
  <c r="MQC28" i="5"/>
  <c r="MQD28" i="5"/>
  <c r="MQE28" i="5"/>
  <c r="MQF28" i="5"/>
  <c r="MQG28" i="5"/>
  <c r="MQH28" i="5"/>
  <c r="MQI28" i="5"/>
  <c r="MQJ28" i="5"/>
  <c r="MQK28" i="5"/>
  <c r="MQL28" i="5"/>
  <c r="MQM28" i="5"/>
  <c r="MQN28" i="5"/>
  <c r="MQO28" i="5"/>
  <c r="MQP28" i="5"/>
  <c r="MQQ28" i="5"/>
  <c r="MQR28" i="5"/>
  <c r="MQS28" i="5"/>
  <c r="MQT28" i="5"/>
  <c r="MQU28" i="5"/>
  <c r="MQV28" i="5"/>
  <c r="MQW28" i="5"/>
  <c r="MQX28" i="5"/>
  <c r="MQY28" i="5"/>
  <c r="MQZ28" i="5"/>
  <c r="MRA28" i="5"/>
  <c r="MRB28" i="5"/>
  <c r="MRC28" i="5"/>
  <c r="MRD28" i="5"/>
  <c r="MRE28" i="5"/>
  <c r="MRF28" i="5"/>
  <c r="MRG28" i="5"/>
  <c r="MRH28" i="5"/>
  <c r="MRI28" i="5"/>
  <c r="MRJ28" i="5"/>
  <c r="MRK28" i="5"/>
  <c r="MRL28" i="5"/>
  <c r="MRM28" i="5"/>
  <c r="MRN28" i="5"/>
  <c r="MRO28" i="5"/>
  <c r="MRP28" i="5"/>
  <c r="MRQ28" i="5"/>
  <c r="MRR28" i="5"/>
  <c r="MRS28" i="5"/>
  <c r="MRT28" i="5"/>
  <c r="MRU28" i="5"/>
  <c r="MRV28" i="5"/>
  <c r="MRW28" i="5"/>
  <c r="MRX28" i="5"/>
  <c r="MRY28" i="5"/>
  <c r="MRZ28" i="5"/>
  <c r="MSA28" i="5"/>
  <c r="MSB28" i="5"/>
  <c r="MSC28" i="5"/>
  <c r="MSD28" i="5"/>
  <c r="MSE28" i="5"/>
  <c r="MSF28" i="5"/>
  <c r="MSG28" i="5"/>
  <c r="MSH28" i="5"/>
  <c r="MSI28" i="5"/>
  <c r="MSJ28" i="5"/>
  <c r="MSK28" i="5"/>
  <c r="MSL28" i="5"/>
  <c r="MSM28" i="5"/>
  <c r="MSN28" i="5"/>
  <c r="MSO28" i="5"/>
  <c r="MSP28" i="5"/>
  <c r="MSQ28" i="5"/>
  <c r="MSR28" i="5"/>
  <c r="MSS28" i="5"/>
  <c r="MST28" i="5"/>
  <c r="MSU28" i="5"/>
  <c r="MSV28" i="5"/>
  <c r="MSW28" i="5"/>
  <c r="MSX28" i="5"/>
  <c r="MSY28" i="5"/>
  <c r="MSZ28" i="5"/>
  <c r="MTA28" i="5"/>
  <c r="MTB28" i="5"/>
  <c r="MTC28" i="5"/>
  <c r="MTD28" i="5"/>
  <c r="MTE28" i="5"/>
  <c r="MTF28" i="5"/>
  <c r="MTG28" i="5"/>
  <c r="MTH28" i="5"/>
  <c r="MTI28" i="5"/>
  <c r="MTJ28" i="5"/>
  <c r="MTK28" i="5"/>
  <c r="MTL28" i="5"/>
  <c r="MTM28" i="5"/>
  <c r="MTN28" i="5"/>
  <c r="MTO28" i="5"/>
  <c r="MTP28" i="5"/>
  <c r="MTQ28" i="5"/>
  <c r="MTR28" i="5"/>
  <c r="MTS28" i="5"/>
  <c r="MTT28" i="5"/>
  <c r="MTU28" i="5"/>
  <c r="MTV28" i="5"/>
  <c r="MTW28" i="5"/>
  <c r="MTX28" i="5"/>
  <c r="MTY28" i="5"/>
  <c r="MTZ28" i="5"/>
  <c r="MUA28" i="5"/>
  <c r="MUB28" i="5"/>
  <c r="MUC28" i="5"/>
  <c r="MUD28" i="5"/>
  <c r="MUE28" i="5"/>
  <c r="MUF28" i="5"/>
  <c r="MUG28" i="5"/>
  <c r="MUH28" i="5"/>
  <c r="MUI28" i="5"/>
  <c r="MUJ28" i="5"/>
  <c r="MUK28" i="5"/>
  <c r="MUL28" i="5"/>
  <c r="MUM28" i="5"/>
  <c r="MUN28" i="5"/>
  <c r="MUO28" i="5"/>
  <c r="MUP28" i="5"/>
  <c r="MUQ28" i="5"/>
  <c r="MUR28" i="5"/>
  <c r="MUS28" i="5"/>
  <c r="MUT28" i="5"/>
  <c r="MUU28" i="5"/>
  <c r="MUV28" i="5"/>
  <c r="MUW28" i="5"/>
  <c r="MUX28" i="5"/>
  <c r="MUY28" i="5"/>
  <c r="MUZ28" i="5"/>
  <c r="MVA28" i="5"/>
  <c r="MVB28" i="5"/>
  <c r="MVC28" i="5"/>
  <c r="MVD28" i="5"/>
  <c r="MVE28" i="5"/>
  <c r="MVF28" i="5"/>
  <c r="MVG28" i="5"/>
  <c r="MVH28" i="5"/>
  <c r="MVI28" i="5"/>
  <c r="MVJ28" i="5"/>
  <c r="MVK28" i="5"/>
  <c r="MVL28" i="5"/>
  <c r="MVM28" i="5"/>
  <c r="MVN28" i="5"/>
  <c r="MVO28" i="5"/>
  <c r="MVP28" i="5"/>
  <c r="MVQ28" i="5"/>
  <c r="MVR28" i="5"/>
  <c r="MVS28" i="5"/>
  <c r="MVT28" i="5"/>
  <c r="MVU28" i="5"/>
  <c r="MVV28" i="5"/>
  <c r="MVW28" i="5"/>
  <c r="MVX28" i="5"/>
  <c r="MVY28" i="5"/>
  <c r="MVZ28" i="5"/>
  <c r="MWA28" i="5"/>
  <c r="MWB28" i="5"/>
  <c r="MWC28" i="5"/>
  <c r="MWD28" i="5"/>
  <c r="MWE28" i="5"/>
  <c r="MWF28" i="5"/>
  <c r="MWG28" i="5"/>
  <c r="MWH28" i="5"/>
  <c r="MWI28" i="5"/>
  <c r="MWJ28" i="5"/>
  <c r="MWK28" i="5"/>
  <c r="MWL28" i="5"/>
  <c r="MWM28" i="5"/>
  <c r="MWN28" i="5"/>
  <c r="MWO28" i="5"/>
  <c r="MWP28" i="5"/>
  <c r="MWQ28" i="5"/>
  <c r="MWR28" i="5"/>
  <c r="MWS28" i="5"/>
  <c r="MWT28" i="5"/>
  <c r="MWU28" i="5"/>
  <c r="MWV28" i="5"/>
  <c r="MWW28" i="5"/>
  <c r="MWX28" i="5"/>
  <c r="MWY28" i="5"/>
  <c r="MWZ28" i="5"/>
  <c r="MXA28" i="5"/>
  <c r="MXB28" i="5"/>
  <c r="MXC28" i="5"/>
  <c r="MXD28" i="5"/>
  <c r="MXE28" i="5"/>
  <c r="MXF28" i="5"/>
  <c r="MXG28" i="5"/>
  <c r="MXH28" i="5"/>
  <c r="MXI28" i="5"/>
  <c r="MXJ28" i="5"/>
  <c r="MXK28" i="5"/>
  <c r="MXL28" i="5"/>
  <c r="MXM28" i="5"/>
  <c r="MXN28" i="5"/>
  <c r="MXO28" i="5"/>
  <c r="MXP28" i="5"/>
  <c r="MXQ28" i="5"/>
  <c r="MXR28" i="5"/>
  <c r="MXS28" i="5"/>
  <c r="MXT28" i="5"/>
  <c r="MXU28" i="5"/>
  <c r="MXV28" i="5"/>
  <c r="MXW28" i="5"/>
  <c r="MXX28" i="5"/>
  <c r="MXY28" i="5"/>
  <c r="MXZ28" i="5"/>
  <c r="MYA28" i="5"/>
  <c r="MYB28" i="5"/>
  <c r="MYC28" i="5"/>
  <c r="MYD28" i="5"/>
  <c r="MYE28" i="5"/>
  <c r="MYF28" i="5"/>
  <c r="MYG28" i="5"/>
  <c r="MYH28" i="5"/>
  <c r="MYI28" i="5"/>
  <c r="MYJ28" i="5"/>
  <c r="MYK28" i="5"/>
  <c r="MYL28" i="5"/>
  <c r="MYM28" i="5"/>
  <c r="MYN28" i="5"/>
  <c r="MYO28" i="5"/>
  <c r="MYP28" i="5"/>
  <c r="MYQ28" i="5"/>
  <c r="MYR28" i="5"/>
  <c r="MYS28" i="5"/>
  <c r="MYT28" i="5"/>
  <c r="MYU28" i="5"/>
  <c r="MYV28" i="5"/>
  <c r="MYW28" i="5"/>
  <c r="MYX28" i="5"/>
  <c r="MYY28" i="5"/>
  <c r="MYZ28" i="5"/>
  <c r="MZA28" i="5"/>
  <c r="MZB28" i="5"/>
  <c r="MZC28" i="5"/>
  <c r="MZD28" i="5"/>
  <c r="MZE28" i="5"/>
  <c r="MZF28" i="5"/>
  <c r="MZG28" i="5"/>
  <c r="MZH28" i="5"/>
  <c r="MZI28" i="5"/>
  <c r="MZJ28" i="5"/>
  <c r="MZK28" i="5"/>
  <c r="MZL28" i="5"/>
  <c r="MZM28" i="5"/>
  <c r="MZN28" i="5"/>
  <c r="MZO28" i="5"/>
  <c r="MZP28" i="5"/>
  <c r="MZQ28" i="5"/>
  <c r="MZR28" i="5"/>
  <c r="MZS28" i="5"/>
  <c r="MZT28" i="5"/>
  <c r="MZU28" i="5"/>
  <c r="MZV28" i="5"/>
  <c r="MZW28" i="5"/>
  <c r="MZX28" i="5"/>
  <c r="MZY28" i="5"/>
  <c r="MZZ28" i="5"/>
  <c r="NAA28" i="5"/>
  <c r="NAB28" i="5"/>
  <c r="NAC28" i="5"/>
  <c r="NAD28" i="5"/>
  <c r="NAE28" i="5"/>
  <c r="NAF28" i="5"/>
  <c r="NAG28" i="5"/>
  <c r="NAH28" i="5"/>
  <c r="NAI28" i="5"/>
  <c r="NAJ28" i="5"/>
  <c r="NAK28" i="5"/>
  <c r="NAL28" i="5"/>
  <c r="NAM28" i="5"/>
  <c r="NAN28" i="5"/>
  <c r="NAO28" i="5"/>
  <c r="NAP28" i="5"/>
  <c r="NAQ28" i="5"/>
  <c r="NAR28" i="5"/>
  <c r="NAS28" i="5"/>
  <c r="NAT28" i="5"/>
  <c r="NAU28" i="5"/>
  <c r="NAV28" i="5"/>
  <c r="NAW28" i="5"/>
  <c r="NAX28" i="5"/>
  <c r="NAY28" i="5"/>
  <c r="NAZ28" i="5"/>
  <c r="NBA28" i="5"/>
  <c r="NBB28" i="5"/>
  <c r="NBC28" i="5"/>
  <c r="NBD28" i="5"/>
  <c r="NBE28" i="5"/>
  <c r="NBF28" i="5"/>
  <c r="NBG28" i="5"/>
  <c r="NBH28" i="5"/>
  <c r="NBI28" i="5"/>
  <c r="NBJ28" i="5"/>
  <c r="NBK28" i="5"/>
  <c r="NBL28" i="5"/>
  <c r="NBM28" i="5"/>
  <c r="NBN28" i="5"/>
  <c r="NBO28" i="5"/>
  <c r="NBP28" i="5"/>
  <c r="NBQ28" i="5"/>
  <c r="NBR28" i="5"/>
  <c r="NBS28" i="5"/>
  <c r="NBT28" i="5"/>
  <c r="NBU28" i="5"/>
  <c r="NBV28" i="5"/>
  <c r="NBW28" i="5"/>
  <c r="NBX28" i="5"/>
  <c r="NBY28" i="5"/>
  <c r="NBZ28" i="5"/>
  <c r="NCA28" i="5"/>
  <c r="NCB28" i="5"/>
  <c r="NCC28" i="5"/>
  <c r="NCD28" i="5"/>
  <c r="NCE28" i="5"/>
  <c r="NCF28" i="5"/>
  <c r="NCG28" i="5"/>
  <c r="NCH28" i="5"/>
  <c r="NCI28" i="5"/>
  <c r="NCJ28" i="5"/>
  <c r="NCK28" i="5"/>
  <c r="NCL28" i="5"/>
  <c r="NCM28" i="5"/>
  <c r="NCN28" i="5"/>
  <c r="NCO28" i="5"/>
  <c r="NCP28" i="5"/>
  <c r="NCQ28" i="5"/>
  <c r="NCR28" i="5"/>
  <c r="NCS28" i="5"/>
  <c r="NCT28" i="5"/>
  <c r="NCU28" i="5"/>
  <c r="NCV28" i="5"/>
  <c r="NCW28" i="5"/>
  <c r="NCX28" i="5"/>
  <c r="NCY28" i="5"/>
  <c r="NCZ28" i="5"/>
  <c r="NDA28" i="5"/>
  <c r="NDB28" i="5"/>
  <c r="NDC28" i="5"/>
  <c r="NDD28" i="5"/>
  <c r="NDE28" i="5"/>
  <c r="NDF28" i="5"/>
  <c r="NDG28" i="5"/>
  <c r="NDH28" i="5"/>
  <c r="NDI28" i="5"/>
  <c r="NDJ28" i="5"/>
  <c r="NDK28" i="5"/>
  <c r="NDL28" i="5"/>
  <c r="NDM28" i="5"/>
  <c r="NDN28" i="5"/>
  <c r="NDO28" i="5"/>
  <c r="NDP28" i="5"/>
  <c r="NDQ28" i="5"/>
  <c r="NDR28" i="5"/>
  <c r="NDS28" i="5"/>
  <c r="NDT28" i="5"/>
  <c r="NDU28" i="5"/>
  <c r="NDV28" i="5"/>
  <c r="NDW28" i="5"/>
  <c r="NDX28" i="5"/>
  <c r="NDY28" i="5"/>
  <c r="NDZ28" i="5"/>
  <c r="NEA28" i="5"/>
  <c r="NEB28" i="5"/>
  <c r="NEC28" i="5"/>
  <c r="NED28" i="5"/>
  <c r="NEE28" i="5"/>
  <c r="NEF28" i="5"/>
  <c r="NEG28" i="5"/>
  <c r="NEH28" i="5"/>
  <c r="NEI28" i="5"/>
  <c r="NEJ28" i="5"/>
  <c r="NEK28" i="5"/>
  <c r="NEL28" i="5"/>
  <c r="NEM28" i="5"/>
  <c r="NEN28" i="5"/>
  <c r="NEO28" i="5"/>
  <c r="NEP28" i="5"/>
  <c r="NEQ28" i="5"/>
  <c r="NER28" i="5"/>
  <c r="NES28" i="5"/>
  <c r="NET28" i="5"/>
  <c r="NEU28" i="5"/>
  <c r="NEV28" i="5"/>
  <c r="NEW28" i="5"/>
  <c r="NEX28" i="5"/>
  <c r="NEY28" i="5"/>
  <c r="NEZ28" i="5"/>
  <c r="NFA28" i="5"/>
  <c r="NFB28" i="5"/>
  <c r="NFC28" i="5"/>
  <c r="NFD28" i="5"/>
  <c r="NFE28" i="5"/>
  <c r="NFF28" i="5"/>
  <c r="NFG28" i="5"/>
  <c r="NFH28" i="5"/>
  <c r="NFI28" i="5"/>
  <c r="NFJ28" i="5"/>
  <c r="NFK28" i="5"/>
  <c r="NFL28" i="5"/>
  <c r="NFM28" i="5"/>
  <c r="NFN28" i="5"/>
  <c r="NFO28" i="5"/>
  <c r="NFP28" i="5"/>
  <c r="NFQ28" i="5"/>
  <c r="NFR28" i="5"/>
  <c r="NFS28" i="5"/>
  <c r="NFT28" i="5"/>
  <c r="NFU28" i="5"/>
  <c r="NFV28" i="5"/>
  <c r="NFW28" i="5"/>
  <c r="NFX28" i="5"/>
  <c r="NFY28" i="5"/>
  <c r="NFZ28" i="5"/>
  <c r="NGA28" i="5"/>
  <c r="NGB28" i="5"/>
  <c r="NGC28" i="5"/>
  <c r="NGD28" i="5"/>
  <c r="NGE28" i="5"/>
  <c r="NGF28" i="5"/>
  <c r="NGG28" i="5"/>
  <c r="NGH28" i="5"/>
  <c r="NGI28" i="5"/>
  <c r="NGJ28" i="5"/>
  <c r="NGK28" i="5"/>
  <c r="NGL28" i="5"/>
  <c r="NGM28" i="5"/>
  <c r="NGN28" i="5"/>
  <c r="NGO28" i="5"/>
  <c r="NGP28" i="5"/>
  <c r="NGQ28" i="5"/>
  <c r="NGR28" i="5"/>
  <c r="NGS28" i="5"/>
  <c r="NGT28" i="5"/>
  <c r="NGU28" i="5"/>
  <c r="NGV28" i="5"/>
  <c r="NGW28" i="5"/>
  <c r="NGX28" i="5"/>
  <c r="NGY28" i="5"/>
  <c r="NGZ28" i="5"/>
  <c r="NHA28" i="5"/>
  <c r="NHB28" i="5"/>
  <c r="NHC28" i="5"/>
  <c r="NHD28" i="5"/>
  <c r="NHE28" i="5"/>
  <c r="NHF28" i="5"/>
  <c r="NHG28" i="5"/>
  <c r="NHH28" i="5"/>
  <c r="NHI28" i="5"/>
  <c r="NHJ28" i="5"/>
  <c r="NHK28" i="5"/>
  <c r="NHL28" i="5"/>
  <c r="NHM28" i="5"/>
  <c r="NHN28" i="5"/>
  <c r="NHO28" i="5"/>
  <c r="NHP28" i="5"/>
  <c r="NHQ28" i="5"/>
  <c r="NHR28" i="5"/>
  <c r="NHS28" i="5"/>
  <c r="NHT28" i="5"/>
  <c r="NHU28" i="5"/>
  <c r="NHV28" i="5"/>
  <c r="NHW28" i="5"/>
  <c r="NHX28" i="5"/>
  <c r="NHY28" i="5"/>
  <c r="NHZ28" i="5"/>
  <c r="NIA28" i="5"/>
  <c r="NIB28" i="5"/>
  <c r="NIC28" i="5"/>
  <c r="NID28" i="5"/>
  <c r="NIE28" i="5"/>
  <c r="NIF28" i="5"/>
  <c r="NIG28" i="5"/>
  <c r="NIH28" i="5"/>
  <c r="NII28" i="5"/>
  <c r="NIJ28" i="5"/>
  <c r="NIK28" i="5"/>
  <c r="NIL28" i="5"/>
  <c r="NIM28" i="5"/>
  <c r="NIN28" i="5"/>
  <c r="NIO28" i="5"/>
  <c r="NIP28" i="5"/>
  <c r="NIQ28" i="5"/>
  <c r="NIR28" i="5"/>
  <c r="NIS28" i="5"/>
  <c r="NIT28" i="5"/>
  <c r="NIU28" i="5"/>
  <c r="NIV28" i="5"/>
  <c r="NIW28" i="5"/>
  <c r="NIX28" i="5"/>
  <c r="NIY28" i="5"/>
  <c r="NIZ28" i="5"/>
  <c r="NJA28" i="5"/>
  <c r="NJB28" i="5"/>
  <c r="NJC28" i="5"/>
  <c r="NJD28" i="5"/>
  <c r="NJE28" i="5"/>
  <c r="NJF28" i="5"/>
  <c r="NJG28" i="5"/>
  <c r="NJH28" i="5"/>
  <c r="NJI28" i="5"/>
  <c r="NJJ28" i="5"/>
  <c r="NJK28" i="5"/>
  <c r="NJL28" i="5"/>
  <c r="NJM28" i="5"/>
  <c r="NJN28" i="5"/>
  <c r="NJO28" i="5"/>
  <c r="NJP28" i="5"/>
  <c r="NJQ28" i="5"/>
  <c r="NJR28" i="5"/>
  <c r="NJS28" i="5"/>
  <c r="NJT28" i="5"/>
  <c r="NJU28" i="5"/>
  <c r="NJV28" i="5"/>
  <c r="NJW28" i="5"/>
  <c r="NJX28" i="5"/>
  <c r="NJY28" i="5"/>
  <c r="NJZ28" i="5"/>
  <c r="NKA28" i="5"/>
  <c r="NKB28" i="5"/>
  <c r="NKC28" i="5"/>
  <c r="NKD28" i="5"/>
  <c r="NKE28" i="5"/>
  <c r="NKF28" i="5"/>
  <c r="NKG28" i="5"/>
  <c r="NKH28" i="5"/>
  <c r="NKI28" i="5"/>
  <c r="NKJ28" i="5"/>
  <c r="NKK28" i="5"/>
  <c r="NKL28" i="5"/>
  <c r="NKM28" i="5"/>
  <c r="NKN28" i="5"/>
  <c r="NKO28" i="5"/>
  <c r="NKP28" i="5"/>
  <c r="NKQ28" i="5"/>
  <c r="NKR28" i="5"/>
  <c r="NKS28" i="5"/>
  <c r="NKT28" i="5"/>
  <c r="NKU28" i="5"/>
  <c r="NKV28" i="5"/>
  <c r="NKW28" i="5"/>
  <c r="NKX28" i="5"/>
  <c r="NKY28" i="5"/>
  <c r="NKZ28" i="5"/>
  <c r="NLA28" i="5"/>
  <c r="NLB28" i="5"/>
  <c r="NLC28" i="5"/>
  <c r="NLD28" i="5"/>
  <c r="NLE28" i="5"/>
  <c r="NLF28" i="5"/>
  <c r="NLG28" i="5"/>
  <c r="NLH28" i="5"/>
  <c r="NLI28" i="5"/>
  <c r="NLJ28" i="5"/>
  <c r="NLK28" i="5"/>
  <c r="NLL28" i="5"/>
  <c r="NLM28" i="5"/>
  <c r="NLN28" i="5"/>
  <c r="NLO28" i="5"/>
  <c r="NLP28" i="5"/>
  <c r="NLQ28" i="5"/>
  <c r="NLR28" i="5"/>
  <c r="NLS28" i="5"/>
  <c r="NLT28" i="5"/>
  <c r="NLU28" i="5"/>
  <c r="NLV28" i="5"/>
  <c r="NLW28" i="5"/>
  <c r="NLX28" i="5"/>
  <c r="NLY28" i="5"/>
  <c r="NLZ28" i="5"/>
  <c r="NMA28" i="5"/>
  <c r="NMB28" i="5"/>
  <c r="NMC28" i="5"/>
  <c r="NMD28" i="5"/>
  <c r="NME28" i="5"/>
  <c r="NMF28" i="5"/>
  <c r="NMG28" i="5"/>
  <c r="NMH28" i="5"/>
  <c r="NMI28" i="5"/>
  <c r="NMJ28" i="5"/>
  <c r="NMK28" i="5"/>
  <c r="NML28" i="5"/>
  <c r="NMM28" i="5"/>
  <c r="NMN28" i="5"/>
  <c r="NMO28" i="5"/>
  <c r="NMP28" i="5"/>
  <c r="NMQ28" i="5"/>
  <c r="NMR28" i="5"/>
  <c r="NMS28" i="5"/>
  <c r="NMT28" i="5"/>
  <c r="NMU28" i="5"/>
  <c r="NMV28" i="5"/>
  <c r="NMW28" i="5"/>
  <c r="NMX28" i="5"/>
  <c r="NMY28" i="5"/>
  <c r="NMZ28" i="5"/>
  <c r="NNA28" i="5"/>
  <c r="NNB28" i="5"/>
  <c r="NNC28" i="5"/>
  <c r="NND28" i="5"/>
  <c r="NNE28" i="5"/>
  <c r="NNF28" i="5"/>
  <c r="NNG28" i="5"/>
  <c r="NNH28" i="5"/>
  <c r="NNI28" i="5"/>
  <c r="NNJ28" i="5"/>
  <c r="NNK28" i="5"/>
  <c r="NNL28" i="5"/>
  <c r="NNM28" i="5"/>
  <c r="NNN28" i="5"/>
  <c r="NNO28" i="5"/>
  <c r="NNP28" i="5"/>
  <c r="NNQ28" i="5"/>
  <c r="NNR28" i="5"/>
  <c r="NNS28" i="5"/>
  <c r="NNT28" i="5"/>
  <c r="NNU28" i="5"/>
  <c r="NNV28" i="5"/>
  <c r="NNW28" i="5"/>
  <c r="NNX28" i="5"/>
  <c r="NNY28" i="5"/>
  <c r="NNZ28" i="5"/>
  <c r="NOA28" i="5"/>
  <c r="NOB28" i="5"/>
  <c r="NOC28" i="5"/>
  <c r="NOD28" i="5"/>
  <c r="NOE28" i="5"/>
  <c r="NOF28" i="5"/>
  <c r="NOG28" i="5"/>
  <c r="NOH28" i="5"/>
  <c r="NOI28" i="5"/>
  <c r="NOJ28" i="5"/>
  <c r="NOK28" i="5"/>
  <c r="NOL28" i="5"/>
  <c r="NOM28" i="5"/>
  <c r="NON28" i="5"/>
  <c r="NOO28" i="5"/>
  <c r="NOP28" i="5"/>
  <c r="NOQ28" i="5"/>
  <c r="NOR28" i="5"/>
  <c r="NOS28" i="5"/>
  <c r="NOT28" i="5"/>
  <c r="NOU28" i="5"/>
  <c r="NOV28" i="5"/>
  <c r="NOW28" i="5"/>
  <c r="NOX28" i="5"/>
  <c r="NOY28" i="5"/>
  <c r="NOZ28" i="5"/>
  <c r="NPA28" i="5"/>
  <c r="NPB28" i="5"/>
  <c r="NPC28" i="5"/>
  <c r="NPD28" i="5"/>
  <c r="NPE28" i="5"/>
  <c r="NPF28" i="5"/>
  <c r="NPG28" i="5"/>
  <c r="NPH28" i="5"/>
  <c r="NPI28" i="5"/>
  <c r="NPJ28" i="5"/>
  <c r="NPK28" i="5"/>
  <c r="NPL28" i="5"/>
  <c r="NPM28" i="5"/>
  <c r="NPN28" i="5"/>
  <c r="NPO28" i="5"/>
  <c r="NPP28" i="5"/>
  <c r="NPQ28" i="5"/>
  <c r="NPR28" i="5"/>
  <c r="NPS28" i="5"/>
  <c r="NPT28" i="5"/>
  <c r="NPU28" i="5"/>
  <c r="NPV28" i="5"/>
  <c r="NPW28" i="5"/>
  <c r="NPX28" i="5"/>
  <c r="NPY28" i="5"/>
  <c r="NPZ28" i="5"/>
  <c r="NQA28" i="5"/>
  <c r="NQB28" i="5"/>
  <c r="NQC28" i="5"/>
  <c r="NQD28" i="5"/>
  <c r="NQE28" i="5"/>
  <c r="NQF28" i="5"/>
  <c r="NQG28" i="5"/>
  <c r="NQH28" i="5"/>
  <c r="NQI28" i="5"/>
  <c r="NQJ28" i="5"/>
  <c r="NQK28" i="5"/>
  <c r="NQL28" i="5"/>
  <c r="NQM28" i="5"/>
  <c r="NQN28" i="5"/>
  <c r="NQO28" i="5"/>
  <c r="NQP28" i="5"/>
  <c r="NQQ28" i="5"/>
  <c r="NQR28" i="5"/>
  <c r="NQS28" i="5"/>
  <c r="NQT28" i="5"/>
  <c r="NQU28" i="5"/>
  <c r="NQV28" i="5"/>
  <c r="NQW28" i="5"/>
  <c r="NQX28" i="5"/>
  <c r="NQY28" i="5"/>
  <c r="NQZ28" i="5"/>
  <c r="NRA28" i="5"/>
  <c r="NRB28" i="5"/>
  <c r="NRC28" i="5"/>
  <c r="NRD28" i="5"/>
  <c r="NRE28" i="5"/>
  <c r="NRF28" i="5"/>
  <c r="NRG28" i="5"/>
  <c r="NRH28" i="5"/>
  <c r="NRI28" i="5"/>
  <c r="NRJ28" i="5"/>
  <c r="NRK28" i="5"/>
  <c r="NRL28" i="5"/>
  <c r="NRM28" i="5"/>
  <c r="NRN28" i="5"/>
  <c r="NRO28" i="5"/>
  <c r="NRP28" i="5"/>
  <c r="NRQ28" i="5"/>
  <c r="NRR28" i="5"/>
  <c r="NRS28" i="5"/>
  <c r="NRT28" i="5"/>
  <c r="NRU28" i="5"/>
  <c r="NRV28" i="5"/>
  <c r="NRW28" i="5"/>
  <c r="NRX28" i="5"/>
  <c r="NRY28" i="5"/>
  <c r="NRZ28" i="5"/>
  <c r="NSA28" i="5"/>
  <c r="NSB28" i="5"/>
  <c r="NSC28" i="5"/>
  <c r="NSD28" i="5"/>
  <c r="NSE28" i="5"/>
  <c r="NSF28" i="5"/>
  <c r="NSG28" i="5"/>
  <c r="NSH28" i="5"/>
  <c r="NSI28" i="5"/>
  <c r="NSJ28" i="5"/>
  <c r="NSK28" i="5"/>
  <c r="NSL28" i="5"/>
  <c r="NSM28" i="5"/>
  <c r="NSN28" i="5"/>
  <c r="NSO28" i="5"/>
  <c r="NSP28" i="5"/>
  <c r="NSQ28" i="5"/>
  <c r="NSR28" i="5"/>
  <c r="NSS28" i="5"/>
  <c r="NST28" i="5"/>
  <c r="NSU28" i="5"/>
  <c r="NSV28" i="5"/>
  <c r="NSW28" i="5"/>
  <c r="NSX28" i="5"/>
  <c r="NSY28" i="5"/>
  <c r="NSZ28" i="5"/>
  <c r="NTA28" i="5"/>
  <c r="NTB28" i="5"/>
  <c r="NTC28" i="5"/>
  <c r="NTD28" i="5"/>
  <c r="NTE28" i="5"/>
  <c r="NTF28" i="5"/>
  <c r="NTG28" i="5"/>
  <c r="NTH28" i="5"/>
  <c r="NTI28" i="5"/>
  <c r="NTJ28" i="5"/>
  <c r="NTK28" i="5"/>
  <c r="NTL28" i="5"/>
  <c r="NTM28" i="5"/>
  <c r="NTN28" i="5"/>
  <c r="NTO28" i="5"/>
  <c r="NTP28" i="5"/>
  <c r="NTQ28" i="5"/>
  <c r="NTR28" i="5"/>
  <c r="NTS28" i="5"/>
  <c r="NTT28" i="5"/>
  <c r="NTU28" i="5"/>
  <c r="NTV28" i="5"/>
  <c r="NTW28" i="5"/>
  <c r="NTX28" i="5"/>
  <c r="NTY28" i="5"/>
  <c r="NTZ28" i="5"/>
  <c r="NUA28" i="5"/>
  <c r="NUB28" i="5"/>
  <c r="NUC28" i="5"/>
  <c r="NUD28" i="5"/>
  <c r="NUE28" i="5"/>
  <c r="NUF28" i="5"/>
  <c r="NUG28" i="5"/>
  <c r="NUH28" i="5"/>
  <c r="NUI28" i="5"/>
  <c r="NUJ28" i="5"/>
  <c r="NUK28" i="5"/>
  <c r="NUL28" i="5"/>
  <c r="NUM28" i="5"/>
  <c r="NUN28" i="5"/>
  <c r="NUO28" i="5"/>
  <c r="NUP28" i="5"/>
  <c r="NUQ28" i="5"/>
  <c r="NUR28" i="5"/>
  <c r="NUS28" i="5"/>
  <c r="NUT28" i="5"/>
  <c r="NUU28" i="5"/>
  <c r="NUV28" i="5"/>
  <c r="NUW28" i="5"/>
  <c r="NUX28" i="5"/>
  <c r="NUY28" i="5"/>
  <c r="NUZ28" i="5"/>
  <c r="NVA28" i="5"/>
  <c r="NVB28" i="5"/>
  <c r="NVC28" i="5"/>
  <c r="NVD28" i="5"/>
  <c r="NVE28" i="5"/>
  <c r="NVF28" i="5"/>
  <c r="NVG28" i="5"/>
  <c r="NVH28" i="5"/>
  <c r="NVI28" i="5"/>
  <c r="NVJ28" i="5"/>
  <c r="NVK28" i="5"/>
  <c r="NVL28" i="5"/>
  <c r="NVM28" i="5"/>
  <c r="NVN28" i="5"/>
  <c r="NVO28" i="5"/>
  <c r="NVP28" i="5"/>
  <c r="NVQ28" i="5"/>
  <c r="NVR28" i="5"/>
  <c r="NVS28" i="5"/>
  <c r="NVT28" i="5"/>
  <c r="NVU28" i="5"/>
  <c r="NVV28" i="5"/>
  <c r="NVW28" i="5"/>
  <c r="NVX28" i="5"/>
  <c r="NVY28" i="5"/>
  <c r="NVZ28" i="5"/>
  <c r="NWA28" i="5"/>
  <c r="NWB28" i="5"/>
  <c r="NWC28" i="5"/>
  <c r="NWD28" i="5"/>
  <c r="NWE28" i="5"/>
  <c r="NWF28" i="5"/>
  <c r="NWG28" i="5"/>
  <c r="NWH28" i="5"/>
  <c r="NWI28" i="5"/>
  <c r="NWJ28" i="5"/>
  <c r="NWK28" i="5"/>
  <c r="NWL28" i="5"/>
  <c r="NWM28" i="5"/>
  <c r="NWN28" i="5"/>
  <c r="NWO28" i="5"/>
  <c r="NWP28" i="5"/>
  <c r="NWQ28" i="5"/>
  <c r="NWR28" i="5"/>
  <c r="NWS28" i="5"/>
  <c r="NWT28" i="5"/>
  <c r="NWU28" i="5"/>
  <c r="NWV28" i="5"/>
  <c r="NWW28" i="5"/>
  <c r="NWX28" i="5"/>
  <c r="NWY28" i="5"/>
  <c r="NWZ28" i="5"/>
  <c r="NXA28" i="5"/>
  <c r="NXB28" i="5"/>
  <c r="NXC28" i="5"/>
  <c r="NXD28" i="5"/>
  <c r="NXE28" i="5"/>
  <c r="NXF28" i="5"/>
  <c r="NXG28" i="5"/>
  <c r="NXH28" i="5"/>
  <c r="NXI28" i="5"/>
  <c r="NXJ28" i="5"/>
  <c r="NXK28" i="5"/>
  <c r="NXL28" i="5"/>
  <c r="NXM28" i="5"/>
  <c r="NXN28" i="5"/>
  <c r="NXO28" i="5"/>
  <c r="NXP28" i="5"/>
  <c r="NXQ28" i="5"/>
  <c r="NXR28" i="5"/>
  <c r="NXS28" i="5"/>
  <c r="NXT28" i="5"/>
  <c r="NXU28" i="5"/>
  <c r="NXV28" i="5"/>
  <c r="NXW28" i="5"/>
  <c r="NXX28" i="5"/>
  <c r="NXY28" i="5"/>
  <c r="NXZ28" i="5"/>
  <c r="NYA28" i="5"/>
  <c r="NYB28" i="5"/>
  <c r="NYC28" i="5"/>
  <c r="NYD28" i="5"/>
  <c r="NYE28" i="5"/>
  <c r="NYF28" i="5"/>
  <c r="NYG28" i="5"/>
  <c r="NYH28" i="5"/>
  <c r="NYI28" i="5"/>
  <c r="NYJ28" i="5"/>
  <c r="NYK28" i="5"/>
  <c r="NYL28" i="5"/>
  <c r="NYM28" i="5"/>
  <c r="NYN28" i="5"/>
  <c r="NYO28" i="5"/>
  <c r="NYP28" i="5"/>
  <c r="NYQ28" i="5"/>
  <c r="NYR28" i="5"/>
  <c r="NYS28" i="5"/>
  <c r="NYT28" i="5"/>
  <c r="NYU28" i="5"/>
  <c r="NYV28" i="5"/>
  <c r="NYW28" i="5"/>
  <c r="NYX28" i="5"/>
  <c r="NYY28" i="5"/>
  <c r="NYZ28" i="5"/>
  <c r="NZA28" i="5"/>
  <c r="NZB28" i="5"/>
  <c r="NZC28" i="5"/>
  <c r="NZD28" i="5"/>
  <c r="NZE28" i="5"/>
  <c r="NZF28" i="5"/>
  <c r="NZG28" i="5"/>
  <c r="NZH28" i="5"/>
  <c r="NZI28" i="5"/>
  <c r="NZJ28" i="5"/>
  <c r="NZK28" i="5"/>
  <c r="NZL28" i="5"/>
  <c r="NZM28" i="5"/>
  <c r="NZN28" i="5"/>
  <c r="NZO28" i="5"/>
  <c r="NZP28" i="5"/>
  <c r="NZQ28" i="5"/>
  <c r="NZR28" i="5"/>
  <c r="NZS28" i="5"/>
  <c r="NZT28" i="5"/>
  <c r="NZU28" i="5"/>
  <c r="NZV28" i="5"/>
  <c r="NZW28" i="5"/>
  <c r="NZX28" i="5"/>
  <c r="NZY28" i="5"/>
  <c r="NZZ28" i="5"/>
  <c r="OAA28" i="5"/>
  <c r="OAB28" i="5"/>
  <c r="OAC28" i="5"/>
  <c r="OAD28" i="5"/>
  <c r="OAE28" i="5"/>
  <c r="OAF28" i="5"/>
  <c r="OAG28" i="5"/>
  <c r="OAH28" i="5"/>
  <c r="OAI28" i="5"/>
  <c r="OAJ28" i="5"/>
  <c r="OAK28" i="5"/>
  <c r="OAL28" i="5"/>
  <c r="OAM28" i="5"/>
  <c r="OAN28" i="5"/>
  <c r="OAO28" i="5"/>
  <c r="OAP28" i="5"/>
  <c r="OAQ28" i="5"/>
  <c r="OAR28" i="5"/>
  <c r="OAS28" i="5"/>
  <c r="OAT28" i="5"/>
  <c r="OAU28" i="5"/>
  <c r="OAV28" i="5"/>
  <c r="OAW28" i="5"/>
  <c r="OAX28" i="5"/>
  <c r="OAY28" i="5"/>
  <c r="OAZ28" i="5"/>
  <c r="OBA28" i="5"/>
  <c r="OBB28" i="5"/>
  <c r="OBC28" i="5"/>
  <c r="OBD28" i="5"/>
  <c r="OBE28" i="5"/>
  <c r="OBF28" i="5"/>
  <c r="OBG28" i="5"/>
  <c r="OBH28" i="5"/>
  <c r="OBI28" i="5"/>
  <c r="OBJ28" i="5"/>
  <c r="OBK28" i="5"/>
  <c r="OBL28" i="5"/>
  <c r="OBM28" i="5"/>
  <c r="OBN28" i="5"/>
  <c r="OBO28" i="5"/>
  <c r="OBP28" i="5"/>
  <c r="OBQ28" i="5"/>
  <c r="OBR28" i="5"/>
  <c r="OBS28" i="5"/>
  <c r="OBT28" i="5"/>
  <c r="OBU28" i="5"/>
  <c r="OBV28" i="5"/>
  <c r="OBW28" i="5"/>
  <c r="OBX28" i="5"/>
  <c r="OBY28" i="5"/>
  <c r="OBZ28" i="5"/>
  <c r="OCA28" i="5"/>
  <c r="OCB28" i="5"/>
  <c r="OCC28" i="5"/>
  <c r="OCD28" i="5"/>
  <c r="OCE28" i="5"/>
  <c r="OCF28" i="5"/>
  <c r="OCG28" i="5"/>
  <c r="OCH28" i="5"/>
  <c r="OCI28" i="5"/>
  <c r="OCJ28" i="5"/>
  <c r="OCK28" i="5"/>
  <c r="OCL28" i="5"/>
  <c r="OCM28" i="5"/>
  <c r="OCN28" i="5"/>
  <c r="OCO28" i="5"/>
  <c r="OCP28" i="5"/>
  <c r="OCQ28" i="5"/>
  <c r="OCR28" i="5"/>
  <c r="OCS28" i="5"/>
  <c r="OCT28" i="5"/>
  <c r="OCU28" i="5"/>
  <c r="OCV28" i="5"/>
  <c r="OCW28" i="5"/>
  <c r="OCX28" i="5"/>
  <c r="OCY28" i="5"/>
  <c r="OCZ28" i="5"/>
  <c r="ODA28" i="5"/>
  <c r="ODB28" i="5"/>
  <c r="ODC28" i="5"/>
  <c r="ODD28" i="5"/>
  <c r="ODE28" i="5"/>
  <c r="ODF28" i="5"/>
  <c r="ODG28" i="5"/>
  <c r="ODH28" i="5"/>
  <c r="ODI28" i="5"/>
  <c r="ODJ28" i="5"/>
  <c r="ODK28" i="5"/>
  <c r="ODL28" i="5"/>
  <c r="ODM28" i="5"/>
  <c r="ODN28" i="5"/>
  <c r="ODO28" i="5"/>
  <c r="ODP28" i="5"/>
  <c r="ODQ28" i="5"/>
  <c r="ODR28" i="5"/>
  <c r="ODS28" i="5"/>
  <c r="ODT28" i="5"/>
  <c r="ODU28" i="5"/>
  <c r="ODV28" i="5"/>
  <c r="ODW28" i="5"/>
  <c r="ODX28" i="5"/>
  <c r="ODY28" i="5"/>
  <c r="ODZ28" i="5"/>
  <c r="OEA28" i="5"/>
  <c r="OEB28" i="5"/>
  <c r="OEC28" i="5"/>
  <c r="OED28" i="5"/>
  <c r="OEE28" i="5"/>
  <c r="OEF28" i="5"/>
  <c r="OEG28" i="5"/>
  <c r="OEH28" i="5"/>
  <c r="OEI28" i="5"/>
  <c r="OEJ28" i="5"/>
  <c r="OEK28" i="5"/>
  <c r="OEL28" i="5"/>
  <c r="OEM28" i="5"/>
  <c r="OEN28" i="5"/>
  <c r="OEO28" i="5"/>
  <c r="OEP28" i="5"/>
  <c r="OEQ28" i="5"/>
  <c r="OER28" i="5"/>
  <c r="OES28" i="5"/>
  <c r="OET28" i="5"/>
  <c r="OEU28" i="5"/>
  <c r="OEV28" i="5"/>
  <c r="OEW28" i="5"/>
  <c r="OEX28" i="5"/>
  <c r="OEY28" i="5"/>
  <c r="OEZ28" i="5"/>
  <c r="OFA28" i="5"/>
  <c r="OFB28" i="5"/>
  <c r="OFC28" i="5"/>
  <c r="OFD28" i="5"/>
  <c r="OFE28" i="5"/>
  <c r="OFF28" i="5"/>
  <c r="OFG28" i="5"/>
  <c r="OFH28" i="5"/>
  <c r="OFI28" i="5"/>
  <c r="OFJ28" i="5"/>
  <c r="OFK28" i="5"/>
  <c r="OFL28" i="5"/>
  <c r="OFM28" i="5"/>
  <c r="OFN28" i="5"/>
  <c r="OFO28" i="5"/>
  <c r="OFP28" i="5"/>
  <c r="OFQ28" i="5"/>
  <c r="OFR28" i="5"/>
  <c r="OFS28" i="5"/>
  <c r="OFT28" i="5"/>
  <c r="OFU28" i="5"/>
  <c r="OFV28" i="5"/>
  <c r="OFW28" i="5"/>
  <c r="OFX28" i="5"/>
  <c r="OFY28" i="5"/>
  <c r="OFZ28" i="5"/>
  <c r="OGA28" i="5"/>
  <c r="OGB28" i="5"/>
  <c r="OGC28" i="5"/>
  <c r="OGD28" i="5"/>
  <c r="OGE28" i="5"/>
  <c r="OGF28" i="5"/>
  <c r="OGG28" i="5"/>
  <c r="OGH28" i="5"/>
  <c r="OGI28" i="5"/>
  <c r="OGJ28" i="5"/>
  <c r="OGK28" i="5"/>
  <c r="OGL28" i="5"/>
  <c r="OGM28" i="5"/>
  <c r="OGN28" i="5"/>
  <c r="OGO28" i="5"/>
  <c r="OGP28" i="5"/>
  <c r="OGQ28" i="5"/>
  <c r="OGR28" i="5"/>
  <c r="OGS28" i="5"/>
  <c r="OGT28" i="5"/>
  <c r="OGU28" i="5"/>
  <c r="OGV28" i="5"/>
  <c r="OGW28" i="5"/>
  <c r="OGX28" i="5"/>
  <c r="OGY28" i="5"/>
  <c r="OGZ28" i="5"/>
  <c r="OHA28" i="5"/>
  <c r="OHB28" i="5"/>
  <c r="OHC28" i="5"/>
  <c r="OHD28" i="5"/>
  <c r="OHE28" i="5"/>
  <c r="OHF28" i="5"/>
  <c r="OHG28" i="5"/>
  <c r="OHH28" i="5"/>
  <c r="OHI28" i="5"/>
  <c r="OHJ28" i="5"/>
  <c r="OHK28" i="5"/>
  <c r="OHL28" i="5"/>
  <c r="OHM28" i="5"/>
  <c r="OHN28" i="5"/>
  <c r="OHO28" i="5"/>
  <c r="OHP28" i="5"/>
  <c r="OHQ28" i="5"/>
  <c r="OHR28" i="5"/>
  <c r="OHS28" i="5"/>
  <c r="OHT28" i="5"/>
  <c r="OHU28" i="5"/>
  <c r="OHV28" i="5"/>
  <c r="OHW28" i="5"/>
  <c r="OHX28" i="5"/>
  <c r="OHY28" i="5"/>
  <c r="OHZ28" i="5"/>
  <c r="OIA28" i="5"/>
  <c r="OIB28" i="5"/>
  <c r="OIC28" i="5"/>
  <c r="OID28" i="5"/>
  <c r="OIE28" i="5"/>
  <c r="OIF28" i="5"/>
  <c r="OIG28" i="5"/>
  <c r="OIH28" i="5"/>
  <c r="OII28" i="5"/>
  <c r="OIJ28" i="5"/>
  <c r="OIK28" i="5"/>
  <c r="OIL28" i="5"/>
  <c r="OIM28" i="5"/>
  <c r="OIN28" i="5"/>
  <c r="OIO28" i="5"/>
  <c r="OIP28" i="5"/>
  <c r="OIQ28" i="5"/>
  <c r="OIR28" i="5"/>
  <c r="OIS28" i="5"/>
  <c r="OIT28" i="5"/>
  <c r="OIU28" i="5"/>
  <c r="OIV28" i="5"/>
  <c r="OIW28" i="5"/>
  <c r="OIX28" i="5"/>
  <c r="OIY28" i="5"/>
  <c r="OIZ28" i="5"/>
  <c r="OJA28" i="5"/>
  <c r="OJB28" i="5"/>
  <c r="OJC28" i="5"/>
  <c r="OJD28" i="5"/>
  <c r="OJE28" i="5"/>
  <c r="OJF28" i="5"/>
  <c r="OJG28" i="5"/>
  <c r="OJH28" i="5"/>
  <c r="OJI28" i="5"/>
  <c r="OJJ28" i="5"/>
  <c r="OJK28" i="5"/>
  <c r="OJL28" i="5"/>
  <c r="OJM28" i="5"/>
  <c r="OJN28" i="5"/>
  <c r="OJO28" i="5"/>
  <c r="OJP28" i="5"/>
  <c r="OJQ28" i="5"/>
  <c r="OJR28" i="5"/>
  <c r="OJS28" i="5"/>
  <c r="OJT28" i="5"/>
  <c r="OJU28" i="5"/>
  <c r="OJV28" i="5"/>
  <c r="OJW28" i="5"/>
  <c r="OJX28" i="5"/>
  <c r="OJY28" i="5"/>
  <c r="OJZ28" i="5"/>
  <c r="OKA28" i="5"/>
  <c r="OKB28" i="5"/>
  <c r="OKC28" i="5"/>
  <c r="OKD28" i="5"/>
  <c r="OKE28" i="5"/>
  <c r="OKF28" i="5"/>
  <c r="OKG28" i="5"/>
  <c r="OKH28" i="5"/>
  <c r="OKI28" i="5"/>
  <c r="OKJ28" i="5"/>
  <c r="OKK28" i="5"/>
  <c r="OKL28" i="5"/>
  <c r="OKM28" i="5"/>
  <c r="OKN28" i="5"/>
  <c r="OKO28" i="5"/>
  <c r="OKP28" i="5"/>
  <c r="OKQ28" i="5"/>
  <c r="OKR28" i="5"/>
  <c r="OKS28" i="5"/>
  <c r="OKT28" i="5"/>
  <c r="OKU28" i="5"/>
  <c r="OKV28" i="5"/>
  <c r="OKW28" i="5"/>
  <c r="OKX28" i="5"/>
  <c r="OKY28" i="5"/>
  <c r="OKZ28" i="5"/>
  <c r="OLA28" i="5"/>
  <c r="OLB28" i="5"/>
  <c r="OLC28" i="5"/>
  <c r="OLD28" i="5"/>
  <c r="OLE28" i="5"/>
  <c r="OLF28" i="5"/>
  <c r="OLG28" i="5"/>
  <c r="OLH28" i="5"/>
  <c r="OLI28" i="5"/>
  <c r="OLJ28" i="5"/>
  <c r="OLK28" i="5"/>
  <c r="OLL28" i="5"/>
  <c r="OLM28" i="5"/>
  <c r="OLN28" i="5"/>
  <c r="OLO28" i="5"/>
  <c r="OLP28" i="5"/>
  <c r="OLQ28" i="5"/>
  <c r="OLR28" i="5"/>
  <c r="OLS28" i="5"/>
  <c r="OLT28" i="5"/>
  <c r="OLU28" i="5"/>
  <c r="OLV28" i="5"/>
  <c r="OLW28" i="5"/>
  <c r="OLX28" i="5"/>
  <c r="OLY28" i="5"/>
  <c r="OLZ28" i="5"/>
  <c r="OMA28" i="5"/>
  <c r="OMB28" i="5"/>
  <c r="OMC28" i="5"/>
  <c r="OMD28" i="5"/>
  <c r="OME28" i="5"/>
  <c r="OMF28" i="5"/>
  <c r="OMG28" i="5"/>
  <c r="OMH28" i="5"/>
  <c r="OMI28" i="5"/>
  <c r="OMJ28" i="5"/>
  <c r="OMK28" i="5"/>
  <c r="OML28" i="5"/>
  <c r="OMM28" i="5"/>
  <c r="OMN28" i="5"/>
  <c r="OMO28" i="5"/>
  <c r="OMP28" i="5"/>
  <c r="OMQ28" i="5"/>
  <c r="OMR28" i="5"/>
  <c r="OMS28" i="5"/>
  <c r="OMT28" i="5"/>
  <c r="OMU28" i="5"/>
  <c r="OMV28" i="5"/>
  <c r="OMW28" i="5"/>
  <c r="OMX28" i="5"/>
  <c r="OMY28" i="5"/>
  <c r="OMZ28" i="5"/>
  <c r="ONA28" i="5"/>
  <c r="ONB28" i="5"/>
  <c r="ONC28" i="5"/>
  <c r="OND28" i="5"/>
  <c r="ONE28" i="5"/>
  <c r="ONF28" i="5"/>
  <c r="ONG28" i="5"/>
  <c r="ONH28" i="5"/>
  <c r="ONI28" i="5"/>
  <c r="ONJ28" i="5"/>
  <c r="ONK28" i="5"/>
  <c r="ONL28" i="5"/>
  <c r="ONM28" i="5"/>
  <c r="ONN28" i="5"/>
  <c r="ONO28" i="5"/>
  <c r="ONP28" i="5"/>
  <c r="ONQ28" i="5"/>
  <c r="ONR28" i="5"/>
  <c r="ONS28" i="5"/>
  <c r="ONT28" i="5"/>
  <c r="ONU28" i="5"/>
  <c r="ONV28" i="5"/>
  <c r="ONW28" i="5"/>
  <c r="ONX28" i="5"/>
  <c r="ONY28" i="5"/>
  <c r="ONZ28" i="5"/>
  <c r="OOA28" i="5"/>
  <c r="OOB28" i="5"/>
  <c r="OOC28" i="5"/>
  <c r="OOD28" i="5"/>
  <c r="OOE28" i="5"/>
  <c r="OOF28" i="5"/>
  <c r="OOG28" i="5"/>
  <c r="OOH28" i="5"/>
  <c r="OOI28" i="5"/>
  <c r="OOJ28" i="5"/>
  <c r="OOK28" i="5"/>
  <c r="OOL28" i="5"/>
  <c r="OOM28" i="5"/>
  <c r="OON28" i="5"/>
  <c r="OOO28" i="5"/>
  <c r="OOP28" i="5"/>
  <c r="OOQ28" i="5"/>
  <c r="OOR28" i="5"/>
  <c r="OOS28" i="5"/>
  <c r="OOT28" i="5"/>
  <c r="OOU28" i="5"/>
  <c r="OOV28" i="5"/>
  <c r="OOW28" i="5"/>
  <c r="OOX28" i="5"/>
  <c r="OOY28" i="5"/>
  <c r="OOZ28" i="5"/>
  <c r="OPA28" i="5"/>
  <c r="OPB28" i="5"/>
  <c r="OPC28" i="5"/>
  <c r="OPD28" i="5"/>
  <c r="OPE28" i="5"/>
  <c r="OPF28" i="5"/>
  <c r="OPG28" i="5"/>
  <c r="OPH28" i="5"/>
  <c r="OPI28" i="5"/>
  <c r="OPJ28" i="5"/>
  <c r="OPK28" i="5"/>
  <c r="OPL28" i="5"/>
  <c r="OPM28" i="5"/>
  <c r="OPN28" i="5"/>
  <c r="OPO28" i="5"/>
  <c r="OPP28" i="5"/>
  <c r="OPQ28" i="5"/>
  <c r="OPR28" i="5"/>
  <c r="OPS28" i="5"/>
  <c r="OPT28" i="5"/>
  <c r="OPU28" i="5"/>
  <c r="OPV28" i="5"/>
  <c r="OPW28" i="5"/>
  <c r="OPX28" i="5"/>
  <c r="OPY28" i="5"/>
  <c r="OPZ28" i="5"/>
  <c r="OQA28" i="5"/>
  <c r="OQB28" i="5"/>
  <c r="OQC28" i="5"/>
  <c r="OQD28" i="5"/>
  <c r="OQE28" i="5"/>
  <c r="OQF28" i="5"/>
  <c r="OQG28" i="5"/>
  <c r="OQH28" i="5"/>
  <c r="OQI28" i="5"/>
  <c r="OQJ28" i="5"/>
  <c r="OQK28" i="5"/>
  <c r="OQL28" i="5"/>
  <c r="OQM28" i="5"/>
  <c r="OQN28" i="5"/>
  <c r="OQO28" i="5"/>
  <c r="OQP28" i="5"/>
  <c r="OQQ28" i="5"/>
  <c r="OQR28" i="5"/>
  <c r="OQS28" i="5"/>
  <c r="OQT28" i="5"/>
  <c r="OQU28" i="5"/>
  <c r="OQV28" i="5"/>
  <c r="OQW28" i="5"/>
  <c r="OQX28" i="5"/>
  <c r="OQY28" i="5"/>
  <c r="OQZ28" i="5"/>
  <c r="ORA28" i="5"/>
  <c r="ORB28" i="5"/>
  <c r="ORC28" i="5"/>
  <c r="ORD28" i="5"/>
  <c r="ORE28" i="5"/>
  <c r="ORF28" i="5"/>
  <c r="ORG28" i="5"/>
  <c r="ORH28" i="5"/>
  <c r="ORI28" i="5"/>
  <c r="ORJ28" i="5"/>
  <c r="ORK28" i="5"/>
  <c r="ORL28" i="5"/>
  <c r="ORM28" i="5"/>
  <c r="ORN28" i="5"/>
  <c r="ORO28" i="5"/>
  <c r="ORP28" i="5"/>
  <c r="ORQ28" i="5"/>
  <c r="ORR28" i="5"/>
  <c r="ORS28" i="5"/>
  <c r="ORT28" i="5"/>
  <c r="ORU28" i="5"/>
  <c r="ORV28" i="5"/>
  <c r="ORW28" i="5"/>
  <c r="ORX28" i="5"/>
  <c r="ORY28" i="5"/>
  <c r="ORZ28" i="5"/>
  <c r="OSA28" i="5"/>
  <c r="OSB28" i="5"/>
  <c r="OSC28" i="5"/>
  <c r="OSD28" i="5"/>
  <c r="OSE28" i="5"/>
  <c r="OSF28" i="5"/>
  <c r="OSG28" i="5"/>
  <c r="OSH28" i="5"/>
  <c r="OSI28" i="5"/>
  <c r="OSJ28" i="5"/>
  <c r="OSK28" i="5"/>
  <c r="OSL28" i="5"/>
  <c r="OSM28" i="5"/>
  <c r="OSN28" i="5"/>
  <c r="OSO28" i="5"/>
  <c r="OSP28" i="5"/>
  <c r="OSQ28" i="5"/>
  <c r="OSR28" i="5"/>
  <c r="OSS28" i="5"/>
  <c r="OST28" i="5"/>
  <c r="OSU28" i="5"/>
  <c r="OSV28" i="5"/>
  <c r="OSW28" i="5"/>
  <c r="OSX28" i="5"/>
  <c r="OSY28" i="5"/>
  <c r="OSZ28" i="5"/>
  <c r="OTA28" i="5"/>
  <c r="OTB28" i="5"/>
  <c r="OTC28" i="5"/>
  <c r="OTD28" i="5"/>
  <c r="OTE28" i="5"/>
  <c r="OTF28" i="5"/>
  <c r="OTG28" i="5"/>
  <c r="OTH28" i="5"/>
  <c r="OTI28" i="5"/>
  <c r="OTJ28" i="5"/>
  <c r="OTK28" i="5"/>
  <c r="OTL28" i="5"/>
  <c r="OTM28" i="5"/>
  <c r="OTN28" i="5"/>
  <c r="OTO28" i="5"/>
  <c r="OTP28" i="5"/>
  <c r="OTQ28" i="5"/>
  <c r="OTR28" i="5"/>
  <c r="OTS28" i="5"/>
  <c r="OTT28" i="5"/>
  <c r="OTU28" i="5"/>
  <c r="OTV28" i="5"/>
  <c r="OTW28" i="5"/>
  <c r="OTX28" i="5"/>
  <c r="OTY28" i="5"/>
  <c r="OTZ28" i="5"/>
  <c r="OUA28" i="5"/>
  <c r="OUB28" i="5"/>
  <c r="OUC28" i="5"/>
  <c r="OUD28" i="5"/>
  <c r="OUE28" i="5"/>
  <c r="OUF28" i="5"/>
  <c r="OUG28" i="5"/>
  <c r="OUH28" i="5"/>
  <c r="OUI28" i="5"/>
  <c r="OUJ28" i="5"/>
  <c r="OUK28" i="5"/>
  <c r="OUL28" i="5"/>
  <c r="OUM28" i="5"/>
  <c r="OUN28" i="5"/>
  <c r="OUO28" i="5"/>
  <c r="OUP28" i="5"/>
  <c r="OUQ28" i="5"/>
  <c r="OUR28" i="5"/>
  <c r="OUS28" i="5"/>
  <c r="OUT28" i="5"/>
  <c r="OUU28" i="5"/>
  <c r="OUV28" i="5"/>
  <c r="OUW28" i="5"/>
  <c r="OUX28" i="5"/>
  <c r="OUY28" i="5"/>
  <c r="OUZ28" i="5"/>
  <c r="OVA28" i="5"/>
  <c r="OVB28" i="5"/>
  <c r="OVC28" i="5"/>
  <c r="OVD28" i="5"/>
  <c r="OVE28" i="5"/>
  <c r="OVF28" i="5"/>
  <c r="OVG28" i="5"/>
  <c r="OVH28" i="5"/>
  <c r="OVI28" i="5"/>
  <c r="OVJ28" i="5"/>
  <c r="OVK28" i="5"/>
  <c r="OVL28" i="5"/>
  <c r="OVM28" i="5"/>
  <c r="OVN28" i="5"/>
  <c r="OVO28" i="5"/>
  <c r="OVP28" i="5"/>
  <c r="OVQ28" i="5"/>
  <c r="OVR28" i="5"/>
  <c r="OVS28" i="5"/>
  <c r="OVT28" i="5"/>
  <c r="OVU28" i="5"/>
  <c r="OVV28" i="5"/>
  <c r="OVW28" i="5"/>
  <c r="OVX28" i="5"/>
  <c r="OVY28" i="5"/>
  <c r="OVZ28" i="5"/>
  <c r="OWA28" i="5"/>
  <c r="OWB28" i="5"/>
  <c r="OWC28" i="5"/>
  <c r="OWD28" i="5"/>
  <c r="OWE28" i="5"/>
  <c r="OWF28" i="5"/>
  <c r="OWG28" i="5"/>
  <c r="OWH28" i="5"/>
  <c r="OWI28" i="5"/>
  <c r="OWJ28" i="5"/>
  <c r="OWK28" i="5"/>
  <c r="OWL28" i="5"/>
  <c r="OWM28" i="5"/>
  <c r="OWN28" i="5"/>
  <c r="OWO28" i="5"/>
  <c r="OWP28" i="5"/>
  <c r="OWQ28" i="5"/>
  <c r="OWR28" i="5"/>
  <c r="OWS28" i="5"/>
  <c r="OWT28" i="5"/>
  <c r="OWU28" i="5"/>
  <c r="OWV28" i="5"/>
  <c r="OWW28" i="5"/>
  <c r="OWX28" i="5"/>
  <c r="OWY28" i="5"/>
  <c r="OWZ28" i="5"/>
  <c r="OXA28" i="5"/>
  <c r="OXB28" i="5"/>
  <c r="OXC28" i="5"/>
  <c r="OXD28" i="5"/>
  <c r="OXE28" i="5"/>
  <c r="OXF28" i="5"/>
  <c r="OXG28" i="5"/>
  <c r="OXH28" i="5"/>
  <c r="OXI28" i="5"/>
  <c r="OXJ28" i="5"/>
  <c r="OXK28" i="5"/>
  <c r="OXL28" i="5"/>
  <c r="OXM28" i="5"/>
  <c r="OXN28" i="5"/>
  <c r="OXO28" i="5"/>
  <c r="OXP28" i="5"/>
  <c r="OXQ28" i="5"/>
  <c r="OXR28" i="5"/>
  <c r="OXS28" i="5"/>
  <c r="OXT28" i="5"/>
  <c r="OXU28" i="5"/>
  <c r="OXV28" i="5"/>
  <c r="OXW28" i="5"/>
  <c r="OXX28" i="5"/>
  <c r="OXY28" i="5"/>
  <c r="OXZ28" i="5"/>
  <c r="OYA28" i="5"/>
  <c r="OYB28" i="5"/>
  <c r="OYC28" i="5"/>
  <c r="OYD28" i="5"/>
  <c r="OYE28" i="5"/>
  <c r="OYF28" i="5"/>
  <c r="OYG28" i="5"/>
  <c r="OYH28" i="5"/>
  <c r="OYI28" i="5"/>
  <c r="OYJ28" i="5"/>
  <c r="OYK28" i="5"/>
  <c r="OYL28" i="5"/>
  <c r="OYM28" i="5"/>
  <c r="OYN28" i="5"/>
  <c r="OYO28" i="5"/>
  <c r="OYP28" i="5"/>
  <c r="OYQ28" i="5"/>
  <c r="OYR28" i="5"/>
  <c r="OYS28" i="5"/>
  <c r="OYT28" i="5"/>
  <c r="OYU28" i="5"/>
  <c r="OYV28" i="5"/>
  <c r="OYW28" i="5"/>
  <c r="OYX28" i="5"/>
  <c r="OYY28" i="5"/>
  <c r="OYZ28" i="5"/>
  <c r="OZA28" i="5"/>
  <c r="OZB28" i="5"/>
  <c r="OZC28" i="5"/>
  <c r="OZD28" i="5"/>
  <c r="OZE28" i="5"/>
  <c r="OZF28" i="5"/>
  <c r="OZG28" i="5"/>
  <c r="OZH28" i="5"/>
  <c r="OZI28" i="5"/>
  <c r="OZJ28" i="5"/>
  <c r="OZK28" i="5"/>
  <c r="OZL28" i="5"/>
  <c r="OZM28" i="5"/>
  <c r="OZN28" i="5"/>
  <c r="OZO28" i="5"/>
  <c r="OZP28" i="5"/>
  <c r="OZQ28" i="5"/>
  <c r="OZR28" i="5"/>
  <c r="OZS28" i="5"/>
  <c r="OZT28" i="5"/>
  <c r="OZU28" i="5"/>
  <c r="OZV28" i="5"/>
  <c r="OZW28" i="5"/>
  <c r="OZX28" i="5"/>
  <c r="OZY28" i="5"/>
  <c r="OZZ28" i="5"/>
  <c r="PAA28" i="5"/>
  <c r="PAB28" i="5"/>
  <c r="PAC28" i="5"/>
  <c r="PAD28" i="5"/>
  <c r="PAE28" i="5"/>
  <c r="PAF28" i="5"/>
  <c r="PAG28" i="5"/>
  <c r="PAH28" i="5"/>
  <c r="PAI28" i="5"/>
  <c r="PAJ28" i="5"/>
  <c r="PAK28" i="5"/>
  <c r="PAL28" i="5"/>
  <c r="PAM28" i="5"/>
  <c r="PAN28" i="5"/>
  <c r="PAO28" i="5"/>
  <c r="PAP28" i="5"/>
  <c r="PAQ28" i="5"/>
  <c r="PAR28" i="5"/>
  <c r="PAS28" i="5"/>
  <c r="PAT28" i="5"/>
  <c r="PAU28" i="5"/>
  <c r="PAV28" i="5"/>
  <c r="PAW28" i="5"/>
  <c r="PAX28" i="5"/>
  <c r="PAY28" i="5"/>
  <c r="PAZ28" i="5"/>
  <c r="PBA28" i="5"/>
  <c r="PBB28" i="5"/>
  <c r="PBC28" i="5"/>
  <c r="PBD28" i="5"/>
  <c r="PBE28" i="5"/>
  <c r="PBF28" i="5"/>
  <c r="PBG28" i="5"/>
  <c r="PBH28" i="5"/>
  <c r="PBI28" i="5"/>
  <c r="PBJ28" i="5"/>
  <c r="PBK28" i="5"/>
  <c r="PBL28" i="5"/>
  <c r="PBM28" i="5"/>
  <c r="PBN28" i="5"/>
  <c r="PBO28" i="5"/>
  <c r="PBP28" i="5"/>
  <c r="PBQ28" i="5"/>
  <c r="PBR28" i="5"/>
  <c r="PBS28" i="5"/>
  <c r="PBT28" i="5"/>
  <c r="PBU28" i="5"/>
  <c r="PBV28" i="5"/>
  <c r="PBW28" i="5"/>
  <c r="PBX28" i="5"/>
  <c r="PBY28" i="5"/>
  <c r="PBZ28" i="5"/>
  <c r="PCA28" i="5"/>
  <c r="PCB28" i="5"/>
  <c r="PCC28" i="5"/>
  <c r="PCD28" i="5"/>
  <c r="PCE28" i="5"/>
  <c r="PCF28" i="5"/>
  <c r="PCG28" i="5"/>
  <c r="PCH28" i="5"/>
  <c r="PCI28" i="5"/>
  <c r="PCJ28" i="5"/>
  <c r="PCK28" i="5"/>
  <c r="PCL28" i="5"/>
  <c r="PCM28" i="5"/>
  <c r="PCN28" i="5"/>
  <c r="PCO28" i="5"/>
  <c r="PCP28" i="5"/>
  <c r="PCQ28" i="5"/>
  <c r="PCR28" i="5"/>
  <c r="PCS28" i="5"/>
  <c r="PCT28" i="5"/>
  <c r="PCU28" i="5"/>
  <c r="PCV28" i="5"/>
  <c r="PCW28" i="5"/>
  <c r="PCX28" i="5"/>
  <c r="PCY28" i="5"/>
  <c r="PCZ28" i="5"/>
  <c r="PDA28" i="5"/>
  <c r="PDB28" i="5"/>
  <c r="PDC28" i="5"/>
  <c r="PDD28" i="5"/>
  <c r="PDE28" i="5"/>
  <c r="PDF28" i="5"/>
  <c r="PDG28" i="5"/>
  <c r="PDH28" i="5"/>
  <c r="PDI28" i="5"/>
  <c r="PDJ28" i="5"/>
  <c r="PDK28" i="5"/>
  <c r="PDL28" i="5"/>
  <c r="PDM28" i="5"/>
  <c r="PDN28" i="5"/>
  <c r="PDO28" i="5"/>
  <c r="PDP28" i="5"/>
  <c r="PDQ28" i="5"/>
  <c r="PDR28" i="5"/>
  <c r="PDS28" i="5"/>
  <c r="PDT28" i="5"/>
  <c r="PDU28" i="5"/>
  <c r="PDV28" i="5"/>
  <c r="PDW28" i="5"/>
  <c r="PDX28" i="5"/>
  <c r="PDY28" i="5"/>
  <c r="PDZ28" i="5"/>
  <c r="PEA28" i="5"/>
  <c r="PEB28" i="5"/>
  <c r="PEC28" i="5"/>
  <c r="PED28" i="5"/>
  <c r="PEE28" i="5"/>
  <c r="PEF28" i="5"/>
  <c r="PEG28" i="5"/>
  <c r="PEH28" i="5"/>
  <c r="PEI28" i="5"/>
  <c r="PEJ28" i="5"/>
  <c r="PEK28" i="5"/>
  <c r="PEL28" i="5"/>
  <c r="PEM28" i="5"/>
  <c r="PEN28" i="5"/>
  <c r="PEO28" i="5"/>
  <c r="PEP28" i="5"/>
  <c r="PEQ28" i="5"/>
  <c r="PER28" i="5"/>
  <c r="PES28" i="5"/>
  <c r="PET28" i="5"/>
  <c r="PEU28" i="5"/>
  <c r="PEV28" i="5"/>
  <c r="PEW28" i="5"/>
  <c r="PEX28" i="5"/>
  <c r="PEY28" i="5"/>
  <c r="PEZ28" i="5"/>
  <c r="PFA28" i="5"/>
  <c r="PFB28" i="5"/>
  <c r="PFC28" i="5"/>
  <c r="PFD28" i="5"/>
  <c r="PFE28" i="5"/>
  <c r="PFF28" i="5"/>
  <c r="PFG28" i="5"/>
  <c r="PFH28" i="5"/>
  <c r="PFI28" i="5"/>
  <c r="PFJ28" i="5"/>
  <c r="PFK28" i="5"/>
  <c r="PFL28" i="5"/>
  <c r="PFM28" i="5"/>
  <c r="PFN28" i="5"/>
  <c r="PFO28" i="5"/>
  <c r="PFP28" i="5"/>
  <c r="PFQ28" i="5"/>
  <c r="PFR28" i="5"/>
  <c r="PFS28" i="5"/>
  <c r="PFT28" i="5"/>
  <c r="PFU28" i="5"/>
  <c r="PFV28" i="5"/>
  <c r="PFW28" i="5"/>
  <c r="PFX28" i="5"/>
  <c r="PFY28" i="5"/>
  <c r="PFZ28" i="5"/>
  <c r="PGA28" i="5"/>
  <c r="PGB28" i="5"/>
  <c r="PGC28" i="5"/>
  <c r="PGD28" i="5"/>
  <c r="PGE28" i="5"/>
  <c r="PGF28" i="5"/>
  <c r="PGG28" i="5"/>
  <c r="PGH28" i="5"/>
  <c r="PGI28" i="5"/>
  <c r="PGJ28" i="5"/>
  <c r="PGK28" i="5"/>
  <c r="PGL28" i="5"/>
  <c r="PGM28" i="5"/>
  <c r="PGN28" i="5"/>
  <c r="PGO28" i="5"/>
  <c r="PGP28" i="5"/>
  <c r="PGQ28" i="5"/>
  <c r="PGR28" i="5"/>
  <c r="PGS28" i="5"/>
  <c r="PGT28" i="5"/>
  <c r="PGU28" i="5"/>
  <c r="PGV28" i="5"/>
  <c r="PGW28" i="5"/>
  <c r="PGX28" i="5"/>
  <c r="PGY28" i="5"/>
  <c r="PGZ28" i="5"/>
  <c r="PHA28" i="5"/>
  <c r="PHB28" i="5"/>
  <c r="PHC28" i="5"/>
  <c r="PHD28" i="5"/>
  <c r="PHE28" i="5"/>
  <c r="PHF28" i="5"/>
  <c r="PHG28" i="5"/>
  <c r="PHH28" i="5"/>
  <c r="PHI28" i="5"/>
  <c r="PHJ28" i="5"/>
  <c r="PHK28" i="5"/>
  <c r="PHL28" i="5"/>
  <c r="PHM28" i="5"/>
  <c r="PHN28" i="5"/>
  <c r="PHO28" i="5"/>
  <c r="PHP28" i="5"/>
  <c r="PHQ28" i="5"/>
  <c r="PHR28" i="5"/>
  <c r="PHS28" i="5"/>
  <c r="PHT28" i="5"/>
  <c r="PHU28" i="5"/>
  <c r="PHV28" i="5"/>
  <c r="PHW28" i="5"/>
  <c r="PHX28" i="5"/>
  <c r="PHY28" i="5"/>
  <c r="PHZ28" i="5"/>
  <c r="PIA28" i="5"/>
  <c r="PIB28" i="5"/>
  <c r="PIC28" i="5"/>
  <c r="PID28" i="5"/>
  <c r="PIE28" i="5"/>
  <c r="PIF28" i="5"/>
  <c r="PIG28" i="5"/>
  <c r="PIH28" i="5"/>
  <c r="PII28" i="5"/>
  <c r="PIJ28" i="5"/>
  <c r="PIK28" i="5"/>
  <c r="PIL28" i="5"/>
  <c r="PIM28" i="5"/>
  <c r="PIN28" i="5"/>
  <c r="PIO28" i="5"/>
  <c r="PIP28" i="5"/>
  <c r="PIQ28" i="5"/>
  <c r="PIR28" i="5"/>
  <c r="PIS28" i="5"/>
  <c r="PIT28" i="5"/>
  <c r="PIU28" i="5"/>
  <c r="PIV28" i="5"/>
  <c r="PIW28" i="5"/>
  <c r="PIX28" i="5"/>
  <c r="PIY28" i="5"/>
  <c r="PIZ28" i="5"/>
  <c r="PJA28" i="5"/>
  <c r="PJB28" i="5"/>
  <c r="PJC28" i="5"/>
  <c r="PJD28" i="5"/>
  <c r="PJE28" i="5"/>
  <c r="PJF28" i="5"/>
  <c r="PJG28" i="5"/>
  <c r="PJH28" i="5"/>
  <c r="PJI28" i="5"/>
  <c r="PJJ28" i="5"/>
  <c r="PJK28" i="5"/>
  <c r="PJL28" i="5"/>
  <c r="PJM28" i="5"/>
  <c r="PJN28" i="5"/>
  <c r="PJO28" i="5"/>
  <c r="PJP28" i="5"/>
  <c r="PJQ28" i="5"/>
  <c r="PJR28" i="5"/>
  <c r="PJS28" i="5"/>
  <c r="PJT28" i="5"/>
  <c r="PJU28" i="5"/>
  <c r="PJV28" i="5"/>
  <c r="PJW28" i="5"/>
  <c r="PJX28" i="5"/>
  <c r="PJY28" i="5"/>
  <c r="PJZ28" i="5"/>
  <c r="PKA28" i="5"/>
  <c r="PKB28" i="5"/>
  <c r="PKC28" i="5"/>
  <c r="PKD28" i="5"/>
  <c r="PKE28" i="5"/>
  <c r="PKF28" i="5"/>
  <c r="PKG28" i="5"/>
  <c r="PKH28" i="5"/>
  <c r="PKI28" i="5"/>
  <c r="PKJ28" i="5"/>
  <c r="PKK28" i="5"/>
  <c r="PKL28" i="5"/>
  <c r="PKM28" i="5"/>
  <c r="PKN28" i="5"/>
  <c r="PKO28" i="5"/>
  <c r="PKP28" i="5"/>
  <c r="PKQ28" i="5"/>
  <c r="PKR28" i="5"/>
  <c r="PKS28" i="5"/>
  <c r="PKT28" i="5"/>
  <c r="PKU28" i="5"/>
  <c r="PKV28" i="5"/>
  <c r="PKW28" i="5"/>
  <c r="PKX28" i="5"/>
  <c r="PKY28" i="5"/>
  <c r="PKZ28" i="5"/>
  <c r="PLA28" i="5"/>
  <c r="PLB28" i="5"/>
  <c r="PLC28" i="5"/>
  <c r="PLD28" i="5"/>
  <c r="PLE28" i="5"/>
  <c r="PLF28" i="5"/>
  <c r="PLG28" i="5"/>
  <c r="PLH28" i="5"/>
  <c r="PLI28" i="5"/>
  <c r="PLJ28" i="5"/>
  <c r="PLK28" i="5"/>
  <c r="PLL28" i="5"/>
  <c r="PLM28" i="5"/>
  <c r="PLN28" i="5"/>
  <c r="PLO28" i="5"/>
  <c r="PLP28" i="5"/>
  <c r="PLQ28" i="5"/>
  <c r="PLR28" i="5"/>
  <c r="PLS28" i="5"/>
  <c r="PLT28" i="5"/>
  <c r="PLU28" i="5"/>
  <c r="PLV28" i="5"/>
  <c r="PLW28" i="5"/>
  <c r="PLX28" i="5"/>
  <c r="PLY28" i="5"/>
  <c r="PLZ28" i="5"/>
  <c r="PMA28" i="5"/>
  <c r="PMB28" i="5"/>
  <c r="PMC28" i="5"/>
  <c r="PMD28" i="5"/>
  <c r="PME28" i="5"/>
  <c r="PMF28" i="5"/>
  <c r="PMG28" i="5"/>
  <c r="PMH28" i="5"/>
  <c r="PMI28" i="5"/>
  <c r="PMJ28" i="5"/>
  <c r="PMK28" i="5"/>
  <c r="PML28" i="5"/>
  <c r="PMM28" i="5"/>
  <c r="PMN28" i="5"/>
  <c r="PMO28" i="5"/>
  <c r="PMP28" i="5"/>
  <c r="PMQ28" i="5"/>
  <c r="PMR28" i="5"/>
  <c r="PMS28" i="5"/>
  <c r="PMT28" i="5"/>
  <c r="PMU28" i="5"/>
  <c r="PMV28" i="5"/>
  <c r="PMW28" i="5"/>
  <c r="PMX28" i="5"/>
  <c r="PMY28" i="5"/>
  <c r="PMZ28" i="5"/>
  <c r="PNA28" i="5"/>
  <c r="PNB28" i="5"/>
  <c r="PNC28" i="5"/>
  <c r="PND28" i="5"/>
  <c r="PNE28" i="5"/>
  <c r="PNF28" i="5"/>
  <c r="PNG28" i="5"/>
  <c r="PNH28" i="5"/>
  <c r="PNI28" i="5"/>
  <c r="PNJ28" i="5"/>
  <c r="PNK28" i="5"/>
  <c r="PNL28" i="5"/>
  <c r="PNM28" i="5"/>
  <c r="PNN28" i="5"/>
  <c r="PNO28" i="5"/>
  <c r="PNP28" i="5"/>
  <c r="PNQ28" i="5"/>
  <c r="PNR28" i="5"/>
  <c r="PNS28" i="5"/>
  <c r="PNT28" i="5"/>
  <c r="PNU28" i="5"/>
  <c r="PNV28" i="5"/>
  <c r="PNW28" i="5"/>
  <c r="PNX28" i="5"/>
  <c r="PNY28" i="5"/>
  <c r="PNZ28" i="5"/>
  <c r="POA28" i="5"/>
  <c r="POB28" i="5"/>
  <c r="POC28" i="5"/>
  <c r="POD28" i="5"/>
  <c r="POE28" i="5"/>
  <c r="POF28" i="5"/>
  <c r="POG28" i="5"/>
  <c r="POH28" i="5"/>
  <c r="POI28" i="5"/>
  <c r="POJ28" i="5"/>
  <c r="POK28" i="5"/>
  <c r="POL28" i="5"/>
  <c r="POM28" i="5"/>
  <c r="PON28" i="5"/>
  <c r="POO28" i="5"/>
  <c r="POP28" i="5"/>
  <c r="POQ28" i="5"/>
  <c r="POR28" i="5"/>
  <c r="POS28" i="5"/>
  <c r="POT28" i="5"/>
  <c r="POU28" i="5"/>
  <c r="POV28" i="5"/>
  <c r="POW28" i="5"/>
  <c r="POX28" i="5"/>
  <c r="POY28" i="5"/>
  <c r="POZ28" i="5"/>
  <c r="PPA28" i="5"/>
  <c r="PPB28" i="5"/>
  <c r="PPC28" i="5"/>
  <c r="PPD28" i="5"/>
  <c r="PPE28" i="5"/>
  <c r="PPF28" i="5"/>
  <c r="PPG28" i="5"/>
  <c r="PPH28" i="5"/>
  <c r="PPI28" i="5"/>
  <c r="PPJ28" i="5"/>
  <c r="PPK28" i="5"/>
  <c r="PPL28" i="5"/>
  <c r="PPM28" i="5"/>
  <c r="PPN28" i="5"/>
  <c r="PPO28" i="5"/>
  <c r="PPP28" i="5"/>
  <c r="PPQ28" i="5"/>
  <c r="PPR28" i="5"/>
  <c r="PPS28" i="5"/>
  <c r="PPT28" i="5"/>
  <c r="PPU28" i="5"/>
  <c r="PPV28" i="5"/>
  <c r="PPW28" i="5"/>
  <c r="PPX28" i="5"/>
  <c r="PPY28" i="5"/>
  <c r="PPZ28" i="5"/>
  <c r="PQA28" i="5"/>
  <c r="PQB28" i="5"/>
  <c r="PQC28" i="5"/>
  <c r="PQD28" i="5"/>
  <c r="PQE28" i="5"/>
  <c r="PQF28" i="5"/>
  <c r="PQG28" i="5"/>
  <c r="PQH28" i="5"/>
  <c r="PQI28" i="5"/>
  <c r="PQJ28" i="5"/>
  <c r="PQK28" i="5"/>
  <c r="PQL28" i="5"/>
  <c r="PQM28" i="5"/>
  <c r="PQN28" i="5"/>
  <c r="PQO28" i="5"/>
  <c r="PQP28" i="5"/>
  <c r="PQQ28" i="5"/>
  <c r="PQR28" i="5"/>
  <c r="PQS28" i="5"/>
  <c r="PQT28" i="5"/>
  <c r="PQU28" i="5"/>
  <c r="PQV28" i="5"/>
  <c r="PQW28" i="5"/>
  <c r="PQX28" i="5"/>
  <c r="PQY28" i="5"/>
  <c r="PQZ28" i="5"/>
  <c r="PRA28" i="5"/>
  <c r="PRB28" i="5"/>
  <c r="PRC28" i="5"/>
  <c r="PRD28" i="5"/>
  <c r="PRE28" i="5"/>
  <c r="PRF28" i="5"/>
  <c r="PRG28" i="5"/>
  <c r="PRH28" i="5"/>
  <c r="PRI28" i="5"/>
  <c r="PRJ28" i="5"/>
  <c r="PRK28" i="5"/>
  <c r="PRL28" i="5"/>
  <c r="PRM28" i="5"/>
  <c r="PRN28" i="5"/>
  <c r="PRO28" i="5"/>
  <c r="PRP28" i="5"/>
  <c r="PRQ28" i="5"/>
  <c r="PRR28" i="5"/>
  <c r="PRS28" i="5"/>
  <c r="PRT28" i="5"/>
  <c r="PRU28" i="5"/>
  <c r="PRV28" i="5"/>
  <c r="PRW28" i="5"/>
  <c r="PRX28" i="5"/>
  <c r="PRY28" i="5"/>
  <c r="PRZ28" i="5"/>
  <c r="PSA28" i="5"/>
  <c r="PSB28" i="5"/>
  <c r="PSC28" i="5"/>
  <c r="PSD28" i="5"/>
  <c r="PSE28" i="5"/>
  <c r="PSF28" i="5"/>
  <c r="PSG28" i="5"/>
  <c r="PSH28" i="5"/>
  <c r="PSI28" i="5"/>
  <c r="PSJ28" i="5"/>
  <c r="PSK28" i="5"/>
  <c r="PSL28" i="5"/>
  <c r="PSM28" i="5"/>
  <c r="PSN28" i="5"/>
  <c r="PSO28" i="5"/>
  <c r="PSP28" i="5"/>
  <c r="PSQ28" i="5"/>
  <c r="PSR28" i="5"/>
  <c r="PSS28" i="5"/>
  <c r="PST28" i="5"/>
  <c r="PSU28" i="5"/>
  <c r="PSV28" i="5"/>
  <c r="PSW28" i="5"/>
  <c r="PSX28" i="5"/>
  <c r="PSY28" i="5"/>
  <c r="PSZ28" i="5"/>
  <c r="PTA28" i="5"/>
  <c r="PTB28" i="5"/>
  <c r="PTC28" i="5"/>
  <c r="PTD28" i="5"/>
  <c r="PTE28" i="5"/>
  <c r="PTF28" i="5"/>
  <c r="PTG28" i="5"/>
  <c r="PTH28" i="5"/>
  <c r="PTI28" i="5"/>
  <c r="PTJ28" i="5"/>
  <c r="PTK28" i="5"/>
  <c r="PTL28" i="5"/>
  <c r="PTM28" i="5"/>
  <c r="PTN28" i="5"/>
  <c r="PTO28" i="5"/>
  <c r="PTP28" i="5"/>
  <c r="PTQ28" i="5"/>
  <c r="PTR28" i="5"/>
  <c r="PTS28" i="5"/>
  <c r="PTT28" i="5"/>
  <c r="PTU28" i="5"/>
  <c r="PTV28" i="5"/>
  <c r="PTW28" i="5"/>
  <c r="PTX28" i="5"/>
  <c r="PTY28" i="5"/>
  <c r="PTZ28" i="5"/>
  <c r="PUA28" i="5"/>
  <c r="PUB28" i="5"/>
  <c r="PUC28" i="5"/>
  <c r="PUD28" i="5"/>
  <c r="PUE28" i="5"/>
  <c r="PUF28" i="5"/>
  <c r="PUG28" i="5"/>
  <c r="PUH28" i="5"/>
  <c r="PUI28" i="5"/>
  <c r="PUJ28" i="5"/>
  <c r="PUK28" i="5"/>
  <c r="PUL28" i="5"/>
  <c r="PUM28" i="5"/>
  <c r="PUN28" i="5"/>
  <c r="PUO28" i="5"/>
  <c r="PUP28" i="5"/>
  <c r="PUQ28" i="5"/>
  <c r="PUR28" i="5"/>
  <c r="PUS28" i="5"/>
  <c r="PUT28" i="5"/>
  <c r="PUU28" i="5"/>
  <c r="PUV28" i="5"/>
  <c r="PUW28" i="5"/>
  <c r="PUX28" i="5"/>
  <c r="PUY28" i="5"/>
  <c r="PUZ28" i="5"/>
  <c r="PVA28" i="5"/>
  <c r="PVB28" i="5"/>
  <c r="PVC28" i="5"/>
  <c r="PVD28" i="5"/>
  <c r="PVE28" i="5"/>
  <c r="PVF28" i="5"/>
  <c r="PVG28" i="5"/>
  <c r="PVH28" i="5"/>
  <c r="PVI28" i="5"/>
  <c r="PVJ28" i="5"/>
  <c r="PVK28" i="5"/>
  <c r="PVL28" i="5"/>
  <c r="PVM28" i="5"/>
  <c r="PVN28" i="5"/>
  <c r="PVO28" i="5"/>
  <c r="PVP28" i="5"/>
  <c r="PVQ28" i="5"/>
  <c r="PVR28" i="5"/>
  <c r="PVS28" i="5"/>
  <c r="PVT28" i="5"/>
  <c r="PVU28" i="5"/>
  <c r="PVV28" i="5"/>
  <c r="PVW28" i="5"/>
  <c r="PVX28" i="5"/>
  <c r="PVY28" i="5"/>
  <c r="PVZ28" i="5"/>
  <c r="PWA28" i="5"/>
  <c r="PWB28" i="5"/>
  <c r="PWC28" i="5"/>
  <c r="PWD28" i="5"/>
  <c r="PWE28" i="5"/>
  <c r="PWF28" i="5"/>
  <c r="PWG28" i="5"/>
  <c r="PWH28" i="5"/>
  <c r="PWI28" i="5"/>
  <c r="PWJ28" i="5"/>
  <c r="PWK28" i="5"/>
  <c r="PWL28" i="5"/>
  <c r="PWM28" i="5"/>
  <c r="PWN28" i="5"/>
  <c r="PWO28" i="5"/>
  <c r="PWP28" i="5"/>
  <c r="PWQ28" i="5"/>
  <c r="PWR28" i="5"/>
  <c r="PWS28" i="5"/>
  <c r="PWT28" i="5"/>
  <c r="PWU28" i="5"/>
  <c r="PWV28" i="5"/>
  <c r="PWW28" i="5"/>
  <c r="PWX28" i="5"/>
  <c r="PWY28" i="5"/>
  <c r="PWZ28" i="5"/>
  <c r="PXA28" i="5"/>
  <c r="PXB28" i="5"/>
  <c r="PXC28" i="5"/>
  <c r="PXD28" i="5"/>
  <c r="PXE28" i="5"/>
  <c r="PXF28" i="5"/>
  <c r="PXG28" i="5"/>
  <c r="PXH28" i="5"/>
  <c r="PXI28" i="5"/>
  <c r="PXJ28" i="5"/>
  <c r="PXK28" i="5"/>
  <c r="PXL28" i="5"/>
  <c r="PXM28" i="5"/>
  <c r="PXN28" i="5"/>
  <c r="PXO28" i="5"/>
  <c r="PXP28" i="5"/>
  <c r="PXQ28" i="5"/>
  <c r="PXR28" i="5"/>
  <c r="PXS28" i="5"/>
  <c r="PXT28" i="5"/>
  <c r="PXU28" i="5"/>
  <c r="PXV28" i="5"/>
  <c r="PXW28" i="5"/>
  <c r="PXX28" i="5"/>
  <c r="PXY28" i="5"/>
  <c r="PXZ28" i="5"/>
  <c r="PYA28" i="5"/>
  <c r="PYB28" i="5"/>
  <c r="PYC28" i="5"/>
  <c r="PYD28" i="5"/>
  <c r="PYE28" i="5"/>
  <c r="PYF28" i="5"/>
  <c r="PYG28" i="5"/>
  <c r="PYH28" i="5"/>
  <c r="PYI28" i="5"/>
  <c r="PYJ28" i="5"/>
  <c r="PYK28" i="5"/>
  <c r="PYL28" i="5"/>
  <c r="PYM28" i="5"/>
  <c r="PYN28" i="5"/>
  <c r="PYO28" i="5"/>
  <c r="PYP28" i="5"/>
  <c r="PYQ28" i="5"/>
  <c r="PYR28" i="5"/>
  <c r="PYS28" i="5"/>
  <c r="PYT28" i="5"/>
  <c r="PYU28" i="5"/>
  <c r="PYV28" i="5"/>
  <c r="PYW28" i="5"/>
  <c r="PYX28" i="5"/>
  <c r="PYY28" i="5"/>
  <c r="PYZ28" i="5"/>
  <c r="PZA28" i="5"/>
  <c r="PZB28" i="5"/>
  <c r="PZC28" i="5"/>
  <c r="PZD28" i="5"/>
  <c r="PZE28" i="5"/>
  <c r="PZF28" i="5"/>
  <c r="PZG28" i="5"/>
  <c r="PZH28" i="5"/>
  <c r="PZI28" i="5"/>
  <c r="PZJ28" i="5"/>
  <c r="PZK28" i="5"/>
  <c r="PZL28" i="5"/>
  <c r="PZM28" i="5"/>
  <c r="PZN28" i="5"/>
  <c r="PZO28" i="5"/>
  <c r="PZP28" i="5"/>
  <c r="PZQ28" i="5"/>
  <c r="PZR28" i="5"/>
  <c r="PZS28" i="5"/>
  <c r="PZT28" i="5"/>
  <c r="PZU28" i="5"/>
  <c r="PZV28" i="5"/>
  <c r="PZW28" i="5"/>
  <c r="PZX28" i="5"/>
  <c r="PZY28" i="5"/>
  <c r="PZZ28" i="5"/>
  <c r="QAA28" i="5"/>
  <c r="QAB28" i="5"/>
  <c r="QAC28" i="5"/>
  <c r="QAD28" i="5"/>
  <c r="QAE28" i="5"/>
  <c r="QAF28" i="5"/>
  <c r="QAG28" i="5"/>
  <c r="QAH28" i="5"/>
  <c r="QAI28" i="5"/>
  <c r="QAJ28" i="5"/>
  <c r="QAK28" i="5"/>
  <c r="QAL28" i="5"/>
  <c r="QAM28" i="5"/>
  <c r="QAN28" i="5"/>
  <c r="QAO28" i="5"/>
  <c r="QAP28" i="5"/>
  <c r="QAQ28" i="5"/>
  <c r="QAR28" i="5"/>
  <c r="QAS28" i="5"/>
  <c r="QAT28" i="5"/>
  <c r="QAU28" i="5"/>
  <c r="QAV28" i="5"/>
  <c r="QAW28" i="5"/>
  <c r="QAX28" i="5"/>
  <c r="QAY28" i="5"/>
  <c r="QAZ28" i="5"/>
  <c r="QBA28" i="5"/>
  <c r="QBB28" i="5"/>
  <c r="QBC28" i="5"/>
  <c r="QBD28" i="5"/>
  <c r="QBE28" i="5"/>
  <c r="QBF28" i="5"/>
  <c r="QBG28" i="5"/>
  <c r="QBH28" i="5"/>
  <c r="QBI28" i="5"/>
  <c r="QBJ28" i="5"/>
  <c r="QBK28" i="5"/>
  <c r="QBL28" i="5"/>
  <c r="QBM28" i="5"/>
  <c r="QBN28" i="5"/>
  <c r="QBO28" i="5"/>
  <c r="QBP28" i="5"/>
  <c r="QBQ28" i="5"/>
  <c r="QBR28" i="5"/>
  <c r="QBS28" i="5"/>
  <c r="QBT28" i="5"/>
  <c r="QBU28" i="5"/>
  <c r="QBV28" i="5"/>
  <c r="QBW28" i="5"/>
  <c r="QBX28" i="5"/>
  <c r="QBY28" i="5"/>
  <c r="QBZ28" i="5"/>
  <c r="QCA28" i="5"/>
  <c r="QCB28" i="5"/>
  <c r="QCC28" i="5"/>
  <c r="QCD28" i="5"/>
  <c r="QCE28" i="5"/>
  <c r="QCF28" i="5"/>
  <c r="QCG28" i="5"/>
  <c r="QCH28" i="5"/>
  <c r="QCI28" i="5"/>
  <c r="QCJ28" i="5"/>
  <c r="QCK28" i="5"/>
  <c r="QCL28" i="5"/>
  <c r="QCM28" i="5"/>
  <c r="QCN28" i="5"/>
  <c r="QCO28" i="5"/>
  <c r="QCP28" i="5"/>
  <c r="QCQ28" i="5"/>
  <c r="QCR28" i="5"/>
  <c r="QCS28" i="5"/>
  <c r="QCT28" i="5"/>
  <c r="QCU28" i="5"/>
  <c r="QCV28" i="5"/>
  <c r="QCW28" i="5"/>
  <c r="QCX28" i="5"/>
  <c r="QCY28" i="5"/>
  <c r="QCZ28" i="5"/>
  <c r="QDA28" i="5"/>
  <c r="QDB28" i="5"/>
  <c r="QDC28" i="5"/>
  <c r="QDD28" i="5"/>
  <c r="QDE28" i="5"/>
  <c r="QDF28" i="5"/>
  <c r="QDG28" i="5"/>
  <c r="QDH28" i="5"/>
  <c r="QDI28" i="5"/>
  <c r="QDJ28" i="5"/>
  <c r="QDK28" i="5"/>
  <c r="QDL28" i="5"/>
  <c r="QDM28" i="5"/>
  <c r="QDN28" i="5"/>
  <c r="QDO28" i="5"/>
  <c r="QDP28" i="5"/>
  <c r="QDQ28" i="5"/>
  <c r="QDR28" i="5"/>
  <c r="QDS28" i="5"/>
  <c r="QDT28" i="5"/>
  <c r="QDU28" i="5"/>
  <c r="QDV28" i="5"/>
  <c r="QDW28" i="5"/>
  <c r="QDX28" i="5"/>
  <c r="QDY28" i="5"/>
  <c r="QDZ28" i="5"/>
  <c r="QEA28" i="5"/>
  <c r="QEB28" i="5"/>
  <c r="QEC28" i="5"/>
  <c r="QED28" i="5"/>
  <c r="QEE28" i="5"/>
  <c r="QEF28" i="5"/>
  <c r="QEG28" i="5"/>
  <c r="QEH28" i="5"/>
  <c r="QEI28" i="5"/>
  <c r="QEJ28" i="5"/>
  <c r="QEK28" i="5"/>
  <c r="QEL28" i="5"/>
  <c r="QEM28" i="5"/>
  <c r="QEN28" i="5"/>
  <c r="QEO28" i="5"/>
  <c r="QEP28" i="5"/>
  <c r="QEQ28" i="5"/>
  <c r="QER28" i="5"/>
  <c r="QES28" i="5"/>
  <c r="QET28" i="5"/>
  <c r="QEU28" i="5"/>
  <c r="QEV28" i="5"/>
  <c r="QEW28" i="5"/>
  <c r="QEX28" i="5"/>
  <c r="QEY28" i="5"/>
  <c r="QEZ28" i="5"/>
  <c r="QFA28" i="5"/>
  <c r="QFB28" i="5"/>
  <c r="QFC28" i="5"/>
  <c r="QFD28" i="5"/>
  <c r="QFE28" i="5"/>
  <c r="QFF28" i="5"/>
  <c r="QFG28" i="5"/>
  <c r="QFH28" i="5"/>
  <c r="QFI28" i="5"/>
  <c r="QFJ28" i="5"/>
  <c r="QFK28" i="5"/>
  <c r="QFL28" i="5"/>
  <c r="QFM28" i="5"/>
  <c r="QFN28" i="5"/>
  <c r="QFO28" i="5"/>
  <c r="QFP28" i="5"/>
  <c r="QFQ28" i="5"/>
  <c r="QFR28" i="5"/>
  <c r="QFS28" i="5"/>
  <c r="QFT28" i="5"/>
  <c r="QFU28" i="5"/>
  <c r="QFV28" i="5"/>
  <c r="QFW28" i="5"/>
  <c r="QFX28" i="5"/>
  <c r="QFY28" i="5"/>
  <c r="QFZ28" i="5"/>
  <c r="QGA28" i="5"/>
  <c r="QGB28" i="5"/>
  <c r="QGC28" i="5"/>
  <c r="QGD28" i="5"/>
  <c r="QGE28" i="5"/>
  <c r="QGF28" i="5"/>
  <c r="QGG28" i="5"/>
  <c r="QGH28" i="5"/>
  <c r="QGI28" i="5"/>
  <c r="QGJ28" i="5"/>
  <c r="QGK28" i="5"/>
  <c r="QGL28" i="5"/>
  <c r="QGM28" i="5"/>
  <c r="QGN28" i="5"/>
  <c r="QGO28" i="5"/>
  <c r="QGP28" i="5"/>
  <c r="QGQ28" i="5"/>
  <c r="QGR28" i="5"/>
  <c r="QGS28" i="5"/>
  <c r="QGT28" i="5"/>
  <c r="QGU28" i="5"/>
  <c r="QGV28" i="5"/>
  <c r="QGW28" i="5"/>
  <c r="QGX28" i="5"/>
  <c r="QGY28" i="5"/>
  <c r="QGZ28" i="5"/>
  <c r="QHA28" i="5"/>
  <c r="QHB28" i="5"/>
  <c r="QHC28" i="5"/>
  <c r="QHD28" i="5"/>
  <c r="QHE28" i="5"/>
  <c r="QHF28" i="5"/>
  <c r="QHG28" i="5"/>
  <c r="QHH28" i="5"/>
  <c r="QHI28" i="5"/>
  <c r="QHJ28" i="5"/>
  <c r="QHK28" i="5"/>
  <c r="QHL28" i="5"/>
  <c r="QHM28" i="5"/>
  <c r="QHN28" i="5"/>
  <c r="QHO28" i="5"/>
  <c r="QHP28" i="5"/>
  <c r="QHQ28" i="5"/>
  <c r="QHR28" i="5"/>
  <c r="QHS28" i="5"/>
  <c r="QHT28" i="5"/>
  <c r="QHU28" i="5"/>
  <c r="QHV28" i="5"/>
  <c r="QHW28" i="5"/>
  <c r="QHX28" i="5"/>
  <c r="QHY28" i="5"/>
  <c r="QHZ28" i="5"/>
  <c r="QIA28" i="5"/>
  <c r="QIB28" i="5"/>
  <c r="QIC28" i="5"/>
  <c r="QID28" i="5"/>
  <c r="QIE28" i="5"/>
  <c r="QIF28" i="5"/>
  <c r="QIG28" i="5"/>
  <c r="QIH28" i="5"/>
  <c r="QII28" i="5"/>
  <c r="QIJ28" i="5"/>
  <c r="QIK28" i="5"/>
  <c r="QIL28" i="5"/>
  <c r="QIM28" i="5"/>
  <c r="QIN28" i="5"/>
  <c r="QIO28" i="5"/>
  <c r="QIP28" i="5"/>
  <c r="QIQ28" i="5"/>
  <c r="QIR28" i="5"/>
  <c r="QIS28" i="5"/>
  <c r="QIT28" i="5"/>
  <c r="QIU28" i="5"/>
  <c r="QIV28" i="5"/>
  <c r="QIW28" i="5"/>
  <c r="QIX28" i="5"/>
  <c r="QIY28" i="5"/>
  <c r="QIZ28" i="5"/>
  <c r="QJA28" i="5"/>
  <c r="QJB28" i="5"/>
  <c r="QJC28" i="5"/>
  <c r="QJD28" i="5"/>
  <c r="QJE28" i="5"/>
  <c r="QJF28" i="5"/>
  <c r="QJG28" i="5"/>
  <c r="QJH28" i="5"/>
  <c r="QJI28" i="5"/>
  <c r="QJJ28" i="5"/>
  <c r="QJK28" i="5"/>
  <c r="QJL28" i="5"/>
  <c r="QJM28" i="5"/>
  <c r="QJN28" i="5"/>
  <c r="QJO28" i="5"/>
  <c r="QJP28" i="5"/>
  <c r="QJQ28" i="5"/>
  <c r="QJR28" i="5"/>
  <c r="QJS28" i="5"/>
  <c r="QJT28" i="5"/>
  <c r="QJU28" i="5"/>
  <c r="QJV28" i="5"/>
  <c r="QJW28" i="5"/>
  <c r="QJX28" i="5"/>
  <c r="QJY28" i="5"/>
  <c r="QJZ28" i="5"/>
  <c r="QKA28" i="5"/>
  <c r="QKB28" i="5"/>
  <c r="QKC28" i="5"/>
  <c r="QKD28" i="5"/>
  <c r="QKE28" i="5"/>
  <c r="QKF28" i="5"/>
  <c r="QKG28" i="5"/>
  <c r="QKH28" i="5"/>
  <c r="QKI28" i="5"/>
  <c r="QKJ28" i="5"/>
  <c r="QKK28" i="5"/>
  <c r="QKL28" i="5"/>
  <c r="QKM28" i="5"/>
  <c r="QKN28" i="5"/>
  <c r="QKO28" i="5"/>
  <c r="QKP28" i="5"/>
  <c r="QKQ28" i="5"/>
  <c r="QKR28" i="5"/>
  <c r="QKS28" i="5"/>
  <c r="QKT28" i="5"/>
  <c r="QKU28" i="5"/>
  <c r="QKV28" i="5"/>
  <c r="QKW28" i="5"/>
  <c r="QKX28" i="5"/>
  <c r="QKY28" i="5"/>
  <c r="QKZ28" i="5"/>
  <c r="QLA28" i="5"/>
  <c r="QLB28" i="5"/>
  <c r="QLC28" i="5"/>
  <c r="QLD28" i="5"/>
  <c r="QLE28" i="5"/>
  <c r="QLF28" i="5"/>
  <c r="QLG28" i="5"/>
  <c r="QLH28" i="5"/>
  <c r="QLI28" i="5"/>
  <c r="QLJ28" i="5"/>
  <c r="QLK28" i="5"/>
  <c r="QLL28" i="5"/>
  <c r="QLM28" i="5"/>
  <c r="QLN28" i="5"/>
  <c r="QLO28" i="5"/>
  <c r="QLP28" i="5"/>
  <c r="QLQ28" i="5"/>
  <c r="QLR28" i="5"/>
  <c r="QLS28" i="5"/>
  <c r="QLT28" i="5"/>
  <c r="QLU28" i="5"/>
  <c r="QLV28" i="5"/>
  <c r="QLW28" i="5"/>
  <c r="QLX28" i="5"/>
  <c r="QLY28" i="5"/>
  <c r="QLZ28" i="5"/>
  <c r="QMA28" i="5"/>
  <c r="QMB28" i="5"/>
  <c r="QMC28" i="5"/>
  <c r="QMD28" i="5"/>
  <c r="QME28" i="5"/>
  <c r="QMF28" i="5"/>
  <c r="QMG28" i="5"/>
  <c r="QMH28" i="5"/>
  <c r="QMI28" i="5"/>
  <c r="QMJ28" i="5"/>
  <c r="QMK28" i="5"/>
  <c r="QML28" i="5"/>
  <c r="QMM28" i="5"/>
  <c r="QMN28" i="5"/>
  <c r="QMO28" i="5"/>
  <c r="QMP28" i="5"/>
  <c r="QMQ28" i="5"/>
  <c r="QMR28" i="5"/>
  <c r="QMS28" i="5"/>
  <c r="QMT28" i="5"/>
  <c r="QMU28" i="5"/>
  <c r="QMV28" i="5"/>
  <c r="QMW28" i="5"/>
  <c r="QMX28" i="5"/>
  <c r="QMY28" i="5"/>
  <c r="QMZ28" i="5"/>
  <c r="QNA28" i="5"/>
  <c r="QNB28" i="5"/>
  <c r="QNC28" i="5"/>
  <c r="QND28" i="5"/>
  <c r="QNE28" i="5"/>
  <c r="QNF28" i="5"/>
  <c r="QNG28" i="5"/>
  <c r="QNH28" i="5"/>
  <c r="QNI28" i="5"/>
  <c r="QNJ28" i="5"/>
  <c r="QNK28" i="5"/>
  <c r="QNL28" i="5"/>
  <c r="QNM28" i="5"/>
  <c r="QNN28" i="5"/>
  <c r="QNO28" i="5"/>
  <c r="QNP28" i="5"/>
  <c r="QNQ28" i="5"/>
  <c r="QNR28" i="5"/>
  <c r="QNS28" i="5"/>
  <c r="QNT28" i="5"/>
  <c r="QNU28" i="5"/>
  <c r="QNV28" i="5"/>
  <c r="QNW28" i="5"/>
  <c r="QNX28" i="5"/>
  <c r="QNY28" i="5"/>
  <c r="QNZ28" i="5"/>
  <c r="QOA28" i="5"/>
  <c r="QOB28" i="5"/>
  <c r="QOC28" i="5"/>
  <c r="QOD28" i="5"/>
  <c r="QOE28" i="5"/>
  <c r="QOF28" i="5"/>
  <c r="QOG28" i="5"/>
  <c r="QOH28" i="5"/>
  <c r="QOI28" i="5"/>
  <c r="QOJ28" i="5"/>
  <c r="QOK28" i="5"/>
  <c r="QOL28" i="5"/>
  <c r="QOM28" i="5"/>
  <c r="QON28" i="5"/>
  <c r="QOO28" i="5"/>
  <c r="QOP28" i="5"/>
  <c r="QOQ28" i="5"/>
  <c r="QOR28" i="5"/>
  <c r="QOS28" i="5"/>
  <c r="QOT28" i="5"/>
  <c r="QOU28" i="5"/>
  <c r="QOV28" i="5"/>
  <c r="QOW28" i="5"/>
  <c r="QOX28" i="5"/>
  <c r="QOY28" i="5"/>
  <c r="QOZ28" i="5"/>
  <c r="QPA28" i="5"/>
  <c r="QPB28" i="5"/>
  <c r="QPC28" i="5"/>
  <c r="QPD28" i="5"/>
  <c r="QPE28" i="5"/>
  <c r="QPF28" i="5"/>
  <c r="QPG28" i="5"/>
  <c r="QPH28" i="5"/>
  <c r="QPI28" i="5"/>
  <c r="QPJ28" i="5"/>
  <c r="QPK28" i="5"/>
  <c r="QPL28" i="5"/>
  <c r="QPM28" i="5"/>
  <c r="QPN28" i="5"/>
  <c r="QPO28" i="5"/>
  <c r="QPP28" i="5"/>
  <c r="QPQ28" i="5"/>
  <c r="QPR28" i="5"/>
  <c r="QPS28" i="5"/>
  <c r="QPT28" i="5"/>
  <c r="QPU28" i="5"/>
  <c r="QPV28" i="5"/>
  <c r="QPW28" i="5"/>
  <c r="QPX28" i="5"/>
  <c r="QPY28" i="5"/>
  <c r="QPZ28" i="5"/>
  <c r="QQA28" i="5"/>
  <c r="QQB28" i="5"/>
  <c r="QQC28" i="5"/>
  <c r="QQD28" i="5"/>
  <c r="QQE28" i="5"/>
  <c r="QQF28" i="5"/>
  <c r="QQG28" i="5"/>
  <c r="QQH28" i="5"/>
  <c r="QQI28" i="5"/>
  <c r="QQJ28" i="5"/>
  <c r="QQK28" i="5"/>
  <c r="QQL28" i="5"/>
  <c r="QQM28" i="5"/>
  <c r="QQN28" i="5"/>
  <c r="QQO28" i="5"/>
  <c r="QQP28" i="5"/>
  <c r="QQQ28" i="5"/>
  <c r="QQR28" i="5"/>
  <c r="QQS28" i="5"/>
  <c r="QQT28" i="5"/>
  <c r="QQU28" i="5"/>
  <c r="QQV28" i="5"/>
  <c r="QQW28" i="5"/>
  <c r="QQX28" i="5"/>
  <c r="QQY28" i="5"/>
  <c r="QQZ28" i="5"/>
  <c r="QRA28" i="5"/>
  <c r="QRB28" i="5"/>
  <c r="QRC28" i="5"/>
  <c r="QRD28" i="5"/>
  <c r="QRE28" i="5"/>
  <c r="QRF28" i="5"/>
  <c r="QRG28" i="5"/>
  <c r="QRH28" i="5"/>
  <c r="QRI28" i="5"/>
  <c r="QRJ28" i="5"/>
  <c r="QRK28" i="5"/>
  <c r="QRL28" i="5"/>
  <c r="QRM28" i="5"/>
  <c r="QRN28" i="5"/>
  <c r="QRO28" i="5"/>
  <c r="QRP28" i="5"/>
  <c r="QRQ28" i="5"/>
  <c r="QRR28" i="5"/>
  <c r="QRS28" i="5"/>
  <c r="QRT28" i="5"/>
  <c r="QRU28" i="5"/>
  <c r="QRV28" i="5"/>
  <c r="QRW28" i="5"/>
  <c r="QRX28" i="5"/>
  <c r="QRY28" i="5"/>
  <c r="QRZ28" i="5"/>
  <c r="QSA28" i="5"/>
  <c r="QSB28" i="5"/>
  <c r="QSC28" i="5"/>
  <c r="QSD28" i="5"/>
  <c r="QSE28" i="5"/>
  <c r="QSF28" i="5"/>
  <c r="QSG28" i="5"/>
  <c r="QSH28" i="5"/>
  <c r="QSI28" i="5"/>
  <c r="QSJ28" i="5"/>
  <c r="QSK28" i="5"/>
  <c r="QSL28" i="5"/>
  <c r="QSM28" i="5"/>
  <c r="QSN28" i="5"/>
  <c r="QSO28" i="5"/>
  <c r="QSP28" i="5"/>
  <c r="QSQ28" i="5"/>
  <c r="QSR28" i="5"/>
  <c r="QSS28" i="5"/>
  <c r="QST28" i="5"/>
  <c r="QSU28" i="5"/>
  <c r="QSV28" i="5"/>
  <c r="QSW28" i="5"/>
  <c r="QSX28" i="5"/>
  <c r="QSY28" i="5"/>
  <c r="QSZ28" i="5"/>
  <c r="QTA28" i="5"/>
  <c r="QTB28" i="5"/>
  <c r="QTC28" i="5"/>
  <c r="QTD28" i="5"/>
  <c r="QTE28" i="5"/>
  <c r="QTF28" i="5"/>
  <c r="QTG28" i="5"/>
  <c r="QTH28" i="5"/>
  <c r="QTI28" i="5"/>
  <c r="QTJ28" i="5"/>
  <c r="QTK28" i="5"/>
  <c r="QTL28" i="5"/>
  <c r="QTM28" i="5"/>
  <c r="QTN28" i="5"/>
  <c r="QTO28" i="5"/>
  <c r="QTP28" i="5"/>
  <c r="QTQ28" i="5"/>
  <c r="QTR28" i="5"/>
  <c r="QTS28" i="5"/>
  <c r="QTT28" i="5"/>
  <c r="QTU28" i="5"/>
  <c r="QTV28" i="5"/>
  <c r="QTW28" i="5"/>
  <c r="QTX28" i="5"/>
  <c r="QTY28" i="5"/>
  <c r="QTZ28" i="5"/>
  <c r="QUA28" i="5"/>
  <c r="QUB28" i="5"/>
  <c r="QUC28" i="5"/>
  <c r="QUD28" i="5"/>
  <c r="QUE28" i="5"/>
  <c r="QUF28" i="5"/>
  <c r="QUG28" i="5"/>
  <c r="QUH28" i="5"/>
  <c r="QUI28" i="5"/>
  <c r="QUJ28" i="5"/>
  <c r="QUK28" i="5"/>
  <c r="QUL28" i="5"/>
  <c r="QUM28" i="5"/>
  <c r="QUN28" i="5"/>
  <c r="QUO28" i="5"/>
  <c r="QUP28" i="5"/>
  <c r="QUQ28" i="5"/>
  <c r="QUR28" i="5"/>
  <c r="QUS28" i="5"/>
  <c r="QUT28" i="5"/>
  <c r="QUU28" i="5"/>
  <c r="QUV28" i="5"/>
  <c r="QUW28" i="5"/>
  <c r="QUX28" i="5"/>
  <c r="QUY28" i="5"/>
  <c r="QUZ28" i="5"/>
  <c r="QVA28" i="5"/>
  <c r="QVB28" i="5"/>
  <c r="QVC28" i="5"/>
  <c r="QVD28" i="5"/>
  <c r="QVE28" i="5"/>
  <c r="QVF28" i="5"/>
  <c r="QVG28" i="5"/>
  <c r="QVH28" i="5"/>
  <c r="QVI28" i="5"/>
  <c r="QVJ28" i="5"/>
  <c r="QVK28" i="5"/>
  <c r="QVL28" i="5"/>
  <c r="QVM28" i="5"/>
  <c r="QVN28" i="5"/>
  <c r="QVO28" i="5"/>
  <c r="QVP28" i="5"/>
  <c r="QVQ28" i="5"/>
  <c r="QVR28" i="5"/>
  <c r="QVS28" i="5"/>
  <c r="QVT28" i="5"/>
  <c r="QVU28" i="5"/>
  <c r="QVV28" i="5"/>
  <c r="QVW28" i="5"/>
  <c r="QVX28" i="5"/>
  <c r="QVY28" i="5"/>
  <c r="QVZ28" i="5"/>
  <c r="QWA28" i="5"/>
  <c r="QWB28" i="5"/>
  <c r="QWC28" i="5"/>
  <c r="QWD28" i="5"/>
  <c r="QWE28" i="5"/>
  <c r="QWF28" i="5"/>
  <c r="QWG28" i="5"/>
  <c r="QWH28" i="5"/>
  <c r="QWI28" i="5"/>
  <c r="QWJ28" i="5"/>
  <c r="QWK28" i="5"/>
  <c r="QWL28" i="5"/>
  <c r="QWM28" i="5"/>
  <c r="QWN28" i="5"/>
  <c r="QWO28" i="5"/>
  <c r="QWP28" i="5"/>
  <c r="QWQ28" i="5"/>
  <c r="QWR28" i="5"/>
  <c r="QWS28" i="5"/>
  <c r="QWT28" i="5"/>
  <c r="QWU28" i="5"/>
  <c r="QWV28" i="5"/>
  <c r="QWW28" i="5"/>
  <c r="QWX28" i="5"/>
  <c r="QWY28" i="5"/>
  <c r="QWZ28" i="5"/>
  <c r="QXA28" i="5"/>
  <c r="QXB28" i="5"/>
  <c r="QXC28" i="5"/>
  <c r="QXD28" i="5"/>
  <c r="QXE28" i="5"/>
  <c r="QXF28" i="5"/>
  <c r="QXG28" i="5"/>
  <c r="QXH28" i="5"/>
  <c r="QXI28" i="5"/>
  <c r="QXJ28" i="5"/>
  <c r="QXK28" i="5"/>
  <c r="QXL28" i="5"/>
  <c r="QXM28" i="5"/>
  <c r="QXN28" i="5"/>
  <c r="QXO28" i="5"/>
  <c r="QXP28" i="5"/>
  <c r="QXQ28" i="5"/>
  <c r="QXR28" i="5"/>
  <c r="QXS28" i="5"/>
  <c r="QXT28" i="5"/>
  <c r="QXU28" i="5"/>
  <c r="QXV28" i="5"/>
  <c r="QXW28" i="5"/>
  <c r="QXX28" i="5"/>
  <c r="QXY28" i="5"/>
  <c r="QXZ28" i="5"/>
  <c r="QYA28" i="5"/>
  <c r="QYB28" i="5"/>
  <c r="QYC28" i="5"/>
  <c r="QYD28" i="5"/>
  <c r="QYE28" i="5"/>
  <c r="QYF28" i="5"/>
  <c r="QYG28" i="5"/>
  <c r="QYH28" i="5"/>
  <c r="QYI28" i="5"/>
  <c r="QYJ28" i="5"/>
  <c r="QYK28" i="5"/>
  <c r="QYL28" i="5"/>
  <c r="QYM28" i="5"/>
  <c r="QYN28" i="5"/>
  <c r="QYO28" i="5"/>
  <c r="QYP28" i="5"/>
  <c r="QYQ28" i="5"/>
  <c r="QYR28" i="5"/>
  <c r="QYS28" i="5"/>
  <c r="QYT28" i="5"/>
  <c r="QYU28" i="5"/>
  <c r="QYV28" i="5"/>
  <c r="QYW28" i="5"/>
  <c r="QYX28" i="5"/>
  <c r="QYY28" i="5"/>
  <c r="QYZ28" i="5"/>
  <c r="QZA28" i="5"/>
  <c r="QZB28" i="5"/>
  <c r="QZC28" i="5"/>
  <c r="QZD28" i="5"/>
  <c r="QZE28" i="5"/>
  <c r="QZF28" i="5"/>
  <c r="QZG28" i="5"/>
  <c r="QZH28" i="5"/>
  <c r="QZI28" i="5"/>
  <c r="QZJ28" i="5"/>
  <c r="QZK28" i="5"/>
  <c r="QZL28" i="5"/>
  <c r="QZM28" i="5"/>
  <c r="QZN28" i="5"/>
  <c r="QZO28" i="5"/>
  <c r="QZP28" i="5"/>
  <c r="QZQ28" i="5"/>
  <c r="QZR28" i="5"/>
  <c r="QZS28" i="5"/>
  <c r="QZT28" i="5"/>
  <c r="QZU28" i="5"/>
  <c r="QZV28" i="5"/>
  <c r="QZW28" i="5"/>
  <c r="QZX28" i="5"/>
  <c r="QZY28" i="5"/>
  <c r="QZZ28" i="5"/>
  <c r="RAA28" i="5"/>
  <c r="RAB28" i="5"/>
  <c r="RAC28" i="5"/>
  <c r="RAD28" i="5"/>
  <c r="RAE28" i="5"/>
  <c r="RAF28" i="5"/>
  <c r="RAG28" i="5"/>
  <c r="RAH28" i="5"/>
  <c r="RAI28" i="5"/>
  <c r="RAJ28" i="5"/>
  <c r="RAK28" i="5"/>
  <c r="RAL28" i="5"/>
  <c r="RAM28" i="5"/>
  <c r="RAN28" i="5"/>
  <c r="RAO28" i="5"/>
  <c r="RAP28" i="5"/>
  <c r="RAQ28" i="5"/>
  <c r="RAR28" i="5"/>
  <c r="RAS28" i="5"/>
  <c r="RAT28" i="5"/>
  <c r="RAU28" i="5"/>
  <c r="RAV28" i="5"/>
  <c r="RAW28" i="5"/>
  <c r="RAX28" i="5"/>
  <c r="RAY28" i="5"/>
  <c r="RAZ28" i="5"/>
  <c r="RBA28" i="5"/>
  <c r="RBB28" i="5"/>
  <c r="RBC28" i="5"/>
  <c r="RBD28" i="5"/>
  <c r="RBE28" i="5"/>
  <c r="RBF28" i="5"/>
  <c r="RBG28" i="5"/>
  <c r="RBH28" i="5"/>
  <c r="RBI28" i="5"/>
  <c r="RBJ28" i="5"/>
  <c r="RBK28" i="5"/>
  <c r="RBL28" i="5"/>
  <c r="RBM28" i="5"/>
  <c r="RBN28" i="5"/>
  <c r="RBO28" i="5"/>
  <c r="RBP28" i="5"/>
  <c r="RBQ28" i="5"/>
  <c r="RBR28" i="5"/>
  <c r="RBS28" i="5"/>
  <c r="RBT28" i="5"/>
  <c r="RBU28" i="5"/>
  <c r="RBV28" i="5"/>
  <c r="RBW28" i="5"/>
  <c r="RBX28" i="5"/>
  <c r="RBY28" i="5"/>
  <c r="RBZ28" i="5"/>
  <c r="RCA28" i="5"/>
  <c r="RCB28" i="5"/>
  <c r="RCC28" i="5"/>
  <c r="RCD28" i="5"/>
  <c r="RCE28" i="5"/>
  <c r="RCF28" i="5"/>
  <c r="RCG28" i="5"/>
  <c r="RCH28" i="5"/>
  <c r="RCI28" i="5"/>
  <c r="RCJ28" i="5"/>
  <c r="RCK28" i="5"/>
  <c r="RCL28" i="5"/>
  <c r="RCM28" i="5"/>
  <c r="RCN28" i="5"/>
  <c r="RCO28" i="5"/>
  <c r="RCP28" i="5"/>
  <c r="RCQ28" i="5"/>
  <c r="RCR28" i="5"/>
  <c r="RCS28" i="5"/>
  <c r="RCT28" i="5"/>
  <c r="RCU28" i="5"/>
  <c r="RCV28" i="5"/>
  <c r="RCW28" i="5"/>
  <c r="RCX28" i="5"/>
  <c r="RCY28" i="5"/>
  <c r="RCZ28" i="5"/>
  <c r="RDA28" i="5"/>
  <c r="RDB28" i="5"/>
  <c r="RDC28" i="5"/>
  <c r="RDD28" i="5"/>
  <c r="RDE28" i="5"/>
  <c r="RDF28" i="5"/>
  <c r="RDG28" i="5"/>
  <c r="RDH28" i="5"/>
  <c r="RDI28" i="5"/>
  <c r="RDJ28" i="5"/>
  <c r="RDK28" i="5"/>
  <c r="RDL28" i="5"/>
  <c r="RDM28" i="5"/>
  <c r="RDN28" i="5"/>
  <c r="RDO28" i="5"/>
  <c r="RDP28" i="5"/>
  <c r="RDQ28" i="5"/>
  <c r="RDR28" i="5"/>
  <c r="RDS28" i="5"/>
  <c r="RDT28" i="5"/>
  <c r="RDU28" i="5"/>
  <c r="RDV28" i="5"/>
  <c r="RDW28" i="5"/>
  <c r="RDX28" i="5"/>
  <c r="RDY28" i="5"/>
  <c r="RDZ28" i="5"/>
  <c r="REA28" i="5"/>
  <c r="REB28" i="5"/>
  <c r="REC28" i="5"/>
  <c r="RED28" i="5"/>
  <c r="REE28" i="5"/>
  <c r="REF28" i="5"/>
  <c r="REG28" i="5"/>
  <c r="REH28" i="5"/>
  <c r="REI28" i="5"/>
  <c r="REJ28" i="5"/>
  <c r="REK28" i="5"/>
  <c r="REL28" i="5"/>
  <c r="REM28" i="5"/>
  <c r="REN28" i="5"/>
  <c r="REO28" i="5"/>
  <c r="REP28" i="5"/>
  <c r="REQ28" i="5"/>
  <c r="RER28" i="5"/>
  <c r="RES28" i="5"/>
  <c r="RET28" i="5"/>
  <c r="REU28" i="5"/>
  <c r="REV28" i="5"/>
  <c r="REW28" i="5"/>
  <c r="REX28" i="5"/>
  <c r="REY28" i="5"/>
  <c r="REZ28" i="5"/>
  <c r="RFA28" i="5"/>
  <c r="RFB28" i="5"/>
  <c r="RFC28" i="5"/>
  <c r="RFD28" i="5"/>
  <c r="RFE28" i="5"/>
  <c r="RFF28" i="5"/>
  <c r="RFG28" i="5"/>
  <c r="RFH28" i="5"/>
  <c r="RFI28" i="5"/>
  <c r="RFJ28" i="5"/>
  <c r="RFK28" i="5"/>
  <c r="RFL28" i="5"/>
  <c r="RFM28" i="5"/>
  <c r="RFN28" i="5"/>
  <c r="RFO28" i="5"/>
  <c r="RFP28" i="5"/>
  <c r="RFQ28" i="5"/>
  <c r="RFR28" i="5"/>
  <c r="RFS28" i="5"/>
  <c r="RFT28" i="5"/>
  <c r="RFU28" i="5"/>
  <c r="RFV28" i="5"/>
  <c r="RFW28" i="5"/>
  <c r="RFX28" i="5"/>
  <c r="RFY28" i="5"/>
  <c r="RFZ28" i="5"/>
  <c r="RGA28" i="5"/>
  <c r="RGB28" i="5"/>
  <c r="RGC28" i="5"/>
  <c r="RGD28" i="5"/>
  <c r="RGE28" i="5"/>
  <c r="RGF28" i="5"/>
  <c r="RGG28" i="5"/>
  <c r="RGH28" i="5"/>
  <c r="RGI28" i="5"/>
  <c r="RGJ28" i="5"/>
  <c r="RGK28" i="5"/>
  <c r="RGL28" i="5"/>
  <c r="RGM28" i="5"/>
  <c r="RGN28" i="5"/>
  <c r="RGO28" i="5"/>
  <c r="RGP28" i="5"/>
  <c r="RGQ28" i="5"/>
  <c r="RGR28" i="5"/>
  <c r="RGS28" i="5"/>
  <c r="RGT28" i="5"/>
  <c r="RGU28" i="5"/>
  <c r="RGV28" i="5"/>
  <c r="RGW28" i="5"/>
  <c r="RGX28" i="5"/>
  <c r="RGY28" i="5"/>
  <c r="RGZ28" i="5"/>
  <c r="RHA28" i="5"/>
  <c r="RHB28" i="5"/>
  <c r="RHC28" i="5"/>
  <c r="RHD28" i="5"/>
  <c r="RHE28" i="5"/>
  <c r="RHF28" i="5"/>
  <c r="RHG28" i="5"/>
  <c r="RHH28" i="5"/>
  <c r="RHI28" i="5"/>
  <c r="RHJ28" i="5"/>
  <c r="RHK28" i="5"/>
  <c r="RHL28" i="5"/>
  <c r="RHM28" i="5"/>
  <c r="RHN28" i="5"/>
  <c r="RHO28" i="5"/>
  <c r="RHP28" i="5"/>
  <c r="RHQ28" i="5"/>
  <c r="RHR28" i="5"/>
  <c r="RHS28" i="5"/>
  <c r="RHT28" i="5"/>
  <c r="RHU28" i="5"/>
  <c r="RHV28" i="5"/>
  <c r="RHW28" i="5"/>
  <c r="RHX28" i="5"/>
  <c r="RHY28" i="5"/>
  <c r="RHZ28" i="5"/>
  <c r="RIA28" i="5"/>
  <c r="RIB28" i="5"/>
  <c r="RIC28" i="5"/>
  <c r="RID28" i="5"/>
  <c r="RIE28" i="5"/>
  <c r="RIF28" i="5"/>
  <c r="RIG28" i="5"/>
  <c r="RIH28" i="5"/>
  <c r="RII28" i="5"/>
  <c r="RIJ28" i="5"/>
  <c r="RIK28" i="5"/>
  <c r="RIL28" i="5"/>
  <c r="RIM28" i="5"/>
  <c r="RIN28" i="5"/>
  <c r="RIO28" i="5"/>
  <c r="RIP28" i="5"/>
  <c r="RIQ28" i="5"/>
  <c r="RIR28" i="5"/>
  <c r="RIS28" i="5"/>
  <c r="RIT28" i="5"/>
  <c r="RIU28" i="5"/>
  <c r="RIV28" i="5"/>
  <c r="RIW28" i="5"/>
  <c r="RIX28" i="5"/>
  <c r="RIY28" i="5"/>
  <c r="RIZ28" i="5"/>
  <c r="RJA28" i="5"/>
  <c r="RJB28" i="5"/>
  <c r="RJC28" i="5"/>
  <c r="RJD28" i="5"/>
  <c r="RJE28" i="5"/>
  <c r="RJF28" i="5"/>
  <c r="RJG28" i="5"/>
  <c r="RJH28" i="5"/>
  <c r="RJI28" i="5"/>
  <c r="RJJ28" i="5"/>
  <c r="RJK28" i="5"/>
  <c r="RJL28" i="5"/>
  <c r="RJM28" i="5"/>
  <c r="RJN28" i="5"/>
  <c r="RJO28" i="5"/>
  <c r="RJP28" i="5"/>
  <c r="RJQ28" i="5"/>
  <c r="RJR28" i="5"/>
  <c r="RJS28" i="5"/>
  <c r="RJT28" i="5"/>
  <c r="RJU28" i="5"/>
  <c r="RJV28" i="5"/>
  <c r="RJW28" i="5"/>
  <c r="RJX28" i="5"/>
  <c r="RJY28" i="5"/>
  <c r="RJZ28" i="5"/>
  <c r="RKA28" i="5"/>
  <c r="RKB28" i="5"/>
  <c r="RKC28" i="5"/>
  <c r="RKD28" i="5"/>
  <c r="RKE28" i="5"/>
  <c r="RKF28" i="5"/>
  <c r="RKG28" i="5"/>
  <c r="RKH28" i="5"/>
  <c r="RKI28" i="5"/>
  <c r="RKJ28" i="5"/>
  <c r="RKK28" i="5"/>
  <c r="RKL28" i="5"/>
  <c r="RKM28" i="5"/>
  <c r="RKN28" i="5"/>
  <c r="RKO28" i="5"/>
  <c r="RKP28" i="5"/>
  <c r="RKQ28" i="5"/>
  <c r="RKR28" i="5"/>
  <c r="RKS28" i="5"/>
  <c r="RKT28" i="5"/>
  <c r="RKU28" i="5"/>
  <c r="RKV28" i="5"/>
  <c r="RKW28" i="5"/>
  <c r="RKX28" i="5"/>
  <c r="RKY28" i="5"/>
  <c r="RKZ28" i="5"/>
  <c r="RLA28" i="5"/>
  <c r="RLB28" i="5"/>
  <c r="RLC28" i="5"/>
  <c r="RLD28" i="5"/>
  <c r="RLE28" i="5"/>
  <c r="RLF28" i="5"/>
  <c r="RLG28" i="5"/>
  <c r="RLH28" i="5"/>
  <c r="RLI28" i="5"/>
  <c r="RLJ28" i="5"/>
  <c r="RLK28" i="5"/>
  <c r="RLL28" i="5"/>
  <c r="RLM28" i="5"/>
  <c r="RLN28" i="5"/>
  <c r="RLO28" i="5"/>
  <c r="RLP28" i="5"/>
  <c r="RLQ28" i="5"/>
  <c r="RLR28" i="5"/>
  <c r="RLS28" i="5"/>
  <c r="RLT28" i="5"/>
  <c r="RLU28" i="5"/>
  <c r="RLV28" i="5"/>
  <c r="RLW28" i="5"/>
  <c r="RLX28" i="5"/>
  <c r="RLY28" i="5"/>
  <c r="RLZ28" i="5"/>
  <c r="RMA28" i="5"/>
  <c r="RMB28" i="5"/>
  <c r="RMC28" i="5"/>
  <c r="RMD28" i="5"/>
  <c r="RME28" i="5"/>
  <c r="RMF28" i="5"/>
  <c r="RMG28" i="5"/>
  <c r="RMH28" i="5"/>
  <c r="RMI28" i="5"/>
  <c r="RMJ28" i="5"/>
  <c r="RMK28" i="5"/>
  <c r="RML28" i="5"/>
  <c r="RMM28" i="5"/>
  <c r="RMN28" i="5"/>
  <c r="RMO28" i="5"/>
  <c r="RMP28" i="5"/>
  <c r="RMQ28" i="5"/>
  <c r="RMR28" i="5"/>
  <c r="RMS28" i="5"/>
  <c r="RMT28" i="5"/>
  <c r="RMU28" i="5"/>
  <c r="RMV28" i="5"/>
  <c r="RMW28" i="5"/>
  <c r="RMX28" i="5"/>
  <c r="RMY28" i="5"/>
  <c r="RMZ28" i="5"/>
  <c r="RNA28" i="5"/>
  <c r="RNB28" i="5"/>
  <c r="RNC28" i="5"/>
  <c r="RND28" i="5"/>
  <c r="RNE28" i="5"/>
  <c r="RNF28" i="5"/>
  <c r="RNG28" i="5"/>
  <c r="RNH28" i="5"/>
  <c r="RNI28" i="5"/>
  <c r="RNJ28" i="5"/>
  <c r="RNK28" i="5"/>
  <c r="RNL28" i="5"/>
  <c r="RNM28" i="5"/>
  <c r="RNN28" i="5"/>
  <c r="RNO28" i="5"/>
  <c r="RNP28" i="5"/>
  <c r="RNQ28" i="5"/>
  <c r="RNR28" i="5"/>
  <c r="RNS28" i="5"/>
  <c r="RNT28" i="5"/>
  <c r="RNU28" i="5"/>
  <c r="RNV28" i="5"/>
  <c r="RNW28" i="5"/>
  <c r="RNX28" i="5"/>
  <c r="RNY28" i="5"/>
  <c r="RNZ28" i="5"/>
  <c r="ROA28" i="5"/>
  <c r="ROB28" i="5"/>
  <c r="ROC28" i="5"/>
  <c r="ROD28" i="5"/>
  <c r="ROE28" i="5"/>
  <c r="ROF28" i="5"/>
  <c r="ROG28" i="5"/>
  <c r="ROH28" i="5"/>
  <c r="ROI28" i="5"/>
  <c r="ROJ28" i="5"/>
  <c r="ROK28" i="5"/>
  <c r="ROL28" i="5"/>
  <c r="ROM28" i="5"/>
  <c r="RON28" i="5"/>
  <c r="ROO28" i="5"/>
  <c r="ROP28" i="5"/>
  <c r="ROQ28" i="5"/>
  <c r="ROR28" i="5"/>
  <c r="ROS28" i="5"/>
  <c r="ROT28" i="5"/>
  <c r="ROU28" i="5"/>
  <c r="ROV28" i="5"/>
  <c r="ROW28" i="5"/>
  <c r="ROX28" i="5"/>
  <c r="ROY28" i="5"/>
  <c r="ROZ28" i="5"/>
  <c r="RPA28" i="5"/>
  <c r="RPB28" i="5"/>
  <c r="RPC28" i="5"/>
  <c r="RPD28" i="5"/>
  <c r="RPE28" i="5"/>
  <c r="RPF28" i="5"/>
  <c r="RPG28" i="5"/>
  <c r="RPH28" i="5"/>
  <c r="RPI28" i="5"/>
  <c r="RPJ28" i="5"/>
  <c r="RPK28" i="5"/>
  <c r="RPL28" i="5"/>
  <c r="RPM28" i="5"/>
  <c r="RPN28" i="5"/>
  <c r="RPO28" i="5"/>
  <c r="RPP28" i="5"/>
  <c r="RPQ28" i="5"/>
  <c r="RPR28" i="5"/>
  <c r="RPS28" i="5"/>
  <c r="RPT28" i="5"/>
  <c r="RPU28" i="5"/>
  <c r="RPV28" i="5"/>
  <c r="RPW28" i="5"/>
  <c r="RPX28" i="5"/>
  <c r="RPY28" i="5"/>
  <c r="RPZ28" i="5"/>
  <c r="RQA28" i="5"/>
  <c r="RQB28" i="5"/>
  <c r="RQC28" i="5"/>
  <c r="RQD28" i="5"/>
  <c r="RQE28" i="5"/>
  <c r="RQF28" i="5"/>
  <c r="RQG28" i="5"/>
  <c r="RQH28" i="5"/>
  <c r="RQI28" i="5"/>
  <c r="RQJ28" i="5"/>
  <c r="RQK28" i="5"/>
  <c r="RQL28" i="5"/>
  <c r="RQM28" i="5"/>
  <c r="RQN28" i="5"/>
  <c r="RQO28" i="5"/>
  <c r="RQP28" i="5"/>
  <c r="RQQ28" i="5"/>
  <c r="RQR28" i="5"/>
  <c r="RQS28" i="5"/>
  <c r="RQT28" i="5"/>
  <c r="RQU28" i="5"/>
  <c r="RQV28" i="5"/>
  <c r="RQW28" i="5"/>
  <c r="RQX28" i="5"/>
  <c r="RQY28" i="5"/>
  <c r="RQZ28" i="5"/>
  <c r="RRA28" i="5"/>
  <c r="RRB28" i="5"/>
  <c r="RRC28" i="5"/>
  <c r="RRD28" i="5"/>
  <c r="RRE28" i="5"/>
  <c r="RRF28" i="5"/>
  <c r="RRG28" i="5"/>
  <c r="RRH28" i="5"/>
  <c r="RRI28" i="5"/>
  <c r="RRJ28" i="5"/>
  <c r="RRK28" i="5"/>
  <c r="RRL28" i="5"/>
  <c r="RRM28" i="5"/>
  <c r="RRN28" i="5"/>
  <c r="RRO28" i="5"/>
  <c r="RRP28" i="5"/>
  <c r="RRQ28" i="5"/>
  <c r="RRR28" i="5"/>
  <c r="RRS28" i="5"/>
  <c r="RRT28" i="5"/>
  <c r="RRU28" i="5"/>
  <c r="RRV28" i="5"/>
  <c r="RRW28" i="5"/>
  <c r="RRX28" i="5"/>
  <c r="RRY28" i="5"/>
  <c r="RRZ28" i="5"/>
  <c r="RSA28" i="5"/>
  <c r="RSB28" i="5"/>
  <c r="RSC28" i="5"/>
  <c r="RSD28" i="5"/>
  <c r="RSE28" i="5"/>
  <c r="RSF28" i="5"/>
  <c r="RSG28" i="5"/>
  <c r="RSH28" i="5"/>
  <c r="RSI28" i="5"/>
  <c r="RSJ28" i="5"/>
  <c r="RSK28" i="5"/>
  <c r="RSL28" i="5"/>
  <c r="RSM28" i="5"/>
  <c r="RSN28" i="5"/>
  <c r="RSO28" i="5"/>
  <c r="RSP28" i="5"/>
  <c r="RSQ28" i="5"/>
  <c r="RSR28" i="5"/>
  <c r="RSS28" i="5"/>
  <c r="RST28" i="5"/>
  <c r="RSU28" i="5"/>
  <c r="RSV28" i="5"/>
  <c r="RSW28" i="5"/>
  <c r="RSX28" i="5"/>
  <c r="RSY28" i="5"/>
  <c r="RSZ28" i="5"/>
  <c r="RTA28" i="5"/>
  <c r="RTB28" i="5"/>
  <c r="RTC28" i="5"/>
  <c r="RTD28" i="5"/>
  <c r="RTE28" i="5"/>
  <c r="RTF28" i="5"/>
  <c r="RTG28" i="5"/>
  <c r="RTH28" i="5"/>
  <c r="RTI28" i="5"/>
  <c r="RTJ28" i="5"/>
  <c r="RTK28" i="5"/>
  <c r="RTL28" i="5"/>
  <c r="RTM28" i="5"/>
  <c r="RTN28" i="5"/>
  <c r="RTO28" i="5"/>
  <c r="RTP28" i="5"/>
  <c r="RTQ28" i="5"/>
  <c r="RTR28" i="5"/>
  <c r="RTS28" i="5"/>
  <c r="RTT28" i="5"/>
  <c r="RTU28" i="5"/>
  <c r="RTV28" i="5"/>
  <c r="RTW28" i="5"/>
  <c r="RTX28" i="5"/>
  <c r="RTY28" i="5"/>
  <c r="RTZ28" i="5"/>
  <c r="RUA28" i="5"/>
  <c r="RUB28" i="5"/>
  <c r="RUC28" i="5"/>
  <c r="RUD28" i="5"/>
  <c r="RUE28" i="5"/>
  <c r="RUF28" i="5"/>
  <c r="RUG28" i="5"/>
  <c r="RUH28" i="5"/>
  <c r="RUI28" i="5"/>
  <c r="RUJ28" i="5"/>
  <c r="RUK28" i="5"/>
  <c r="RUL28" i="5"/>
  <c r="RUM28" i="5"/>
  <c r="RUN28" i="5"/>
  <c r="RUO28" i="5"/>
  <c r="RUP28" i="5"/>
  <c r="RUQ28" i="5"/>
  <c r="RUR28" i="5"/>
  <c r="RUS28" i="5"/>
  <c r="RUT28" i="5"/>
  <c r="RUU28" i="5"/>
  <c r="RUV28" i="5"/>
  <c r="RUW28" i="5"/>
  <c r="RUX28" i="5"/>
  <c r="RUY28" i="5"/>
  <c r="RUZ28" i="5"/>
  <c r="RVA28" i="5"/>
  <c r="RVB28" i="5"/>
  <c r="RVC28" i="5"/>
  <c r="RVD28" i="5"/>
  <c r="RVE28" i="5"/>
  <c r="RVF28" i="5"/>
  <c r="RVG28" i="5"/>
  <c r="RVH28" i="5"/>
  <c r="RVI28" i="5"/>
  <c r="RVJ28" i="5"/>
  <c r="RVK28" i="5"/>
  <c r="RVL28" i="5"/>
  <c r="RVM28" i="5"/>
  <c r="RVN28" i="5"/>
  <c r="RVO28" i="5"/>
  <c r="RVP28" i="5"/>
  <c r="RVQ28" i="5"/>
  <c r="RVR28" i="5"/>
  <c r="RVS28" i="5"/>
  <c r="RVT28" i="5"/>
  <c r="RVU28" i="5"/>
  <c r="RVV28" i="5"/>
  <c r="RVW28" i="5"/>
  <c r="RVX28" i="5"/>
  <c r="RVY28" i="5"/>
  <c r="RVZ28" i="5"/>
  <c r="RWA28" i="5"/>
  <c r="RWB28" i="5"/>
  <c r="RWC28" i="5"/>
  <c r="RWD28" i="5"/>
  <c r="RWE28" i="5"/>
  <c r="RWF28" i="5"/>
  <c r="RWG28" i="5"/>
  <c r="RWH28" i="5"/>
  <c r="RWI28" i="5"/>
  <c r="RWJ28" i="5"/>
  <c r="RWK28" i="5"/>
  <c r="RWL28" i="5"/>
  <c r="RWM28" i="5"/>
  <c r="RWN28" i="5"/>
  <c r="RWO28" i="5"/>
  <c r="RWP28" i="5"/>
  <c r="RWQ28" i="5"/>
  <c r="RWR28" i="5"/>
  <c r="RWS28" i="5"/>
  <c r="RWT28" i="5"/>
  <c r="RWU28" i="5"/>
  <c r="RWV28" i="5"/>
  <c r="RWW28" i="5"/>
  <c r="RWX28" i="5"/>
  <c r="RWY28" i="5"/>
  <c r="RWZ28" i="5"/>
  <c r="RXA28" i="5"/>
  <c r="RXB28" i="5"/>
  <c r="RXC28" i="5"/>
  <c r="RXD28" i="5"/>
  <c r="RXE28" i="5"/>
  <c r="RXF28" i="5"/>
  <c r="RXG28" i="5"/>
  <c r="RXH28" i="5"/>
  <c r="RXI28" i="5"/>
  <c r="RXJ28" i="5"/>
  <c r="RXK28" i="5"/>
  <c r="RXL28" i="5"/>
  <c r="RXM28" i="5"/>
  <c r="RXN28" i="5"/>
  <c r="RXO28" i="5"/>
  <c r="RXP28" i="5"/>
  <c r="RXQ28" i="5"/>
  <c r="RXR28" i="5"/>
  <c r="RXS28" i="5"/>
  <c r="RXT28" i="5"/>
  <c r="RXU28" i="5"/>
  <c r="RXV28" i="5"/>
  <c r="RXW28" i="5"/>
  <c r="RXX28" i="5"/>
  <c r="RXY28" i="5"/>
  <c r="RXZ28" i="5"/>
  <c r="RYA28" i="5"/>
  <c r="RYB28" i="5"/>
  <c r="RYC28" i="5"/>
  <c r="RYD28" i="5"/>
  <c r="RYE28" i="5"/>
  <c r="RYF28" i="5"/>
  <c r="RYG28" i="5"/>
  <c r="RYH28" i="5"/>
  <c r="RYI28" i="5"/>
  <c r="RYJ28" i="5"/>
  <c r="RYK28" i="5"/>
  <c r="RYL28" i="5"/>
  <c r="RYM28" i="5"/>
  <c r="RYN28" i="5"/>
  <c r="RYO28" i="5"/>
  <c r="RYP28" i="5"/>
  <c r="RYQ28" i="5"/>
  <c r="RYR28" i="5"/>
  <c r="RYS28" i="5"/>
  <c r="RYT28" i="5"/>
  <c r="RYU28" i="5"/>
  <c r="RYV28" i="5"/>
  <c r="RYW28" i="5"/>
  <c r="RYX28" i="5"/>
  <c r="RYY28" i="5"/>
  <c r="RYZ28" i="5"/>
  <c r="RZA28" i="5"/>
  <c r="RZB28" i="5"/>
  <c r="RZC28" i="5"/>
  <c r="RZD28" i="5"/>
  <c r="RZE28" i="5"/>
  <c r="RZF28" i="5"/>
  <c r="RZG28" i="5"/>
  <c r="RZH28" i="5"/>
  <c r="RZI28" i="5"/>
  <c r="RZJ28" i="5"/>
  <c r="RZK28" i="5"/>
  <c r="RZL28" i="5"/>
  <c r="RZM28" i="5"/>
  <c r="RZN28" i="5"/>
  <c r="RZO28" i="5"/>
  <c r="RZP28" i="5"/>
  <c r="RZQ28" i="5"/>
  <c r="RZR28" i="5"/>
  <c r="RZS28" i="5"/>
  <c r="RZT28" i="5"/>
  <c r="RZU28" i="5"/>
  <c r="RZV28" i="5"/>
  <c r="RZW28" i="5"/>
  <c r="RZX28" i="5"/>
  <c r="RZY28" i="5"/>
  <c r="RZZ28" i="5"/>
  <c r="SAA28" i="5"/>
  <c r="SAB28" i="5"/>
  <c r="SAC28" i="5"/>
  <c r="SAD28" i="5"/>
  <c r="SAE28" i="5"/>
  <c r="SAF28" i="5"/>
  <c r="SAG28" i="5"/>
  <c r="SAH28" i="5"/>
  <c r="SAI28" i="5"/>
  <c r="SAJ28" i="5"/>
  <c r="SAK28" i="5"/>
  <c r="SAL28" i="5"/>
  <c r="SAM28" i="5"/>
  <c r="SAN28" i="5"/>
  <c r="SAO28" i="5"/>
  <c r="SAP28" i="5"/>
  <c r="SAQ28" i="5"/>
  <c r="SAR28" i="5"/>
  <c r="SAS28" i="5"/>
  <c r="SAT28" i="5"/>
  <c r="SAU28" i="5"/>
  <c r="SAV28" i="5"/>
  <c r="SAW28" i="5"/>
  <c r="SAX28" i="5"/>
  <c r="SAY28" i="5"/>
  <c r="SAZ28" i="5"/>
  <c r="SBA28" i="5"/>
  <c r="SBB28" i="5"/>
  <c r="SBC28" i="5"/>
  <c r="SBD28" i="5"/>
  <c r="SBE28" i="5"/>
  <c r="SBF28" i="5"/>
  <c r="SBG28" i="5"/>
  <c r="SBH28" i="5"/>
  <c r="SBI28" i="5"/>
  <c r="SBJ28" i="5"/>
  <c r="SBK28" i="5"/>
  <c r="SBL28" i="5"/>
  <c r="SBM28" i="5"/>
  <c r="SBN28" i="5"/>
  <c r="SBO28" i="5"/>
  <c r="SBP28" i="5"/>
  <c r="SBQ28" i="5"/>
  <c r="SBR28" i="5"/>
  <c r="SBS28" i="5"/>
  <c r="SBT28" i="5"/>
  <c r="SBU28" i="5"/>
  <c r="SBV28" i="5"/>
  <c r="SBW28" i="5"/>
  <c r="SBX28" i="5"/>
  <c r="SBY28" i="5"/>
  <c r="SBZ28" i="5"/>
  <c r="SCA28" i="5"/>
  <c r="SCB28" i="5"/>
  <c r="SCC28" i="5"/>
  <c r="SCD28" i="5"/>
  <c r="SCE28" i="5"/>
  <c r="SCF28" i="5"/>
  <c r="SCG28" i="5"/>
  <c r="SCH28" i="5"/>
  <c r="SCI28" i="5"/>
  <c r="SCJ28" i="5"/>
  <c r="SCK28" i="5"/>
  <c r="SCL28" i="5"/>
  <c r="SCM28" i="5"/>
  <c r="SCN28" i="5"/>
  <c r="SCO28" i="5"/>
  <c r="SCP28" i="5"/>
  <c r="SCQ28" i="5"/>
  <c r="SCR28" i="5"/>
  <c r="SCS28" i="5"/>
  <c r="SCT28" i="5"/>
  <c r="SCU28" i="5"/>
  <c r="SCV28" i="5"/>
  <c r="SCW28" i="5"/>
  <c r="SCX28" i="5"/>
  <c r="SCY28" i="5"/>
  <c r="SCZ28" i="5"/>
  <c r="SDA28" i="5"/>
  <c r="SDB28" i="5"/>
  <c r="SDC28" i="5"/>
  <c r="SDD28" i="5"/>
  <c r="SDE28" i="5"/>
  <c r="SDF28" i="5"/>
  <c r="SDG28" i="5"/>
  <c r="SDH28" i="5"/>
  <c r="SDI28" i="5"/>
  <c r="SDJ28" i="5"/>
  <c r="SDK28" i="5"/>
  <c r="SDL28" i="5"/>
  <c r="SDM28" i="5"/>
  <c r="SDN28" i="5"/>
  <c r="SDO28" i="5"/>
  <c r="SDP28" i="5"/>
  <c r="SDQ28" i="5"/>
  <c r="SDR28" i="5"/>
  <c r="SDS28" i="5"/>
  <c r="SDT28" i="5"/>
  <c r="SDU28" i="5"/>
  <c r="SDV28" i="5"/>
  <c r="SDW28" i="5"/>
  <c r="SDX28" i="5"/>
  <c r="SDY28" i="5"/>
  <c r="SDZ28" i="5"/>
  <c r="SEA28" i="5"/>
  <c r="SEB28" i="5"/>
  <c r="SEC28" i="5"/>
  <c r="SED28" i="5"/>
  <c r="SEE28" i="5"/>
  <c r="SEF28" i="5"/>
  <c r="SEG28" i="5"/>
  <c r="SEH28" i="5"/>
  <c r="SEI28" i="5"/>
  <c r="SEJ28" i="5"/>
  <c r="SEK28" i="5"/>
  <c r="SEL28" i="5"/>
  <c r="SEM28" i="5"/>
  <c r="SEN28" i="5"/>
  <c r="SEO28" i="5"/>
  <c r="SEP28" i="5"/>
  <c r="SEQ28" i="5"/>
  <c r="SER28" i="5"/>
  <c r="SES28" i="5"/>
  <c r="SET28" i="5"/>
  <c r="SEU28" i="5"/>
  <c r="SEV28" i="5"/>
  <c r="SEW28" i="5"/>
  <c r="SEX28" i="5"/>
  <c r="SEY28" i="5"/>
  <c r="SEZ28" i="5"/>
  <c r="SFA28" i="5"/>
  <c r="SFB28" i="5"/>
  <c r="SFC28" i="5"/>
  <c r="SFD28" i="5"/>
  <c r="SFE28" i="5"/>
  <c r="SFF28" i="5"/>
  <c r="SFG28" i="5"/>
  <c r="SFH28" i="5"/>
  <c r="SFI28" i="5"/>
  <c r="SFJ28" i="5"/>
  <c r="SFK28" i="5"/>
  <c r="SFL28" i="5"/>
  <c r="SFM28" i="5"/>
  <c r="SFN28" i="5"/>
  <c r="SFO28" i="5"/>
  <c r="SFP28" i="5"/>
  <c r="SFQ28" i="5"/>
  <c r="SFR28" i="5"/>
  <c r="SFS28" i="5"/>
  <c r="SFT28" i="5"/>
  <c r="SFU28" i="5"/>
  <c r="SFV28" i="5"/>
  <c r="SFW28" i="5"/>
  <c r="SFX28" i="5"/>
  <c r="SFY28" i="5"/>
  <c r="SFZ28" i="5"/>
  <c r="SGA28" i="5"/>
  <c r="SGB28" i="5"/>
  <c r="SGC28" i="5"/>
  <c r="SGD28" i="5"/>
  <c r="SGE28" i="5"/>
  <c r="SGF28" i="5"/>
  <c r="SGG28" i="5"/>
  <c r="SGH28" i="5"/>
  <c r="SGI28" i="5"/>
  <c r="SGJ28" i="5"/>
  <c r="SGK28" i="5"/>
  <c r="SGL28" i="5"/>
  <c r="SGM28" i="5"/>
  <c r="SGN28" i="5"/>
  <c r="SGO28" i="5"/>
  <c r="SGP28" i="5"/>
  <c r="SGQ28" i="5"/>
  <c r="SGR28" i="5"/>
  <c r="SGS28" i="5"/>
  <c r="SGT28" i="5"/>
  <c r="SGU28" i="5"/>
  <c r="SGV28" i="5"/>
  <c r="SGW28" i="5"/>
  <c r="SGX28" i="5"/>
  <c r="SGY28" i="5"/>
  <c r="SGZ28" i="5"/>
  <c r="SHA28" i="5"/>
  <c r="SHB28" i="5"/>
  <c r="SHC28" i="5"/>
  <c r="SHD28" i="5"/>
  <c r="SHE28" i="5"/>
  <c r="SHF28" i="5"/>
  <c r="SHG28" i="5"/>
  <c r="SHH28" i="5"/>
  <c r="SHI28" i="5"/>
  <c r="SHJ28" i="5"/>
  <c r="SHK28" i="5"/>
  <c r="SHL28" i="5"/>
  <c r="SHM28" i="5"/>
  <c r="SHN28" i="5"/>
  <c r="SHO28" i="5"/>
  <c r="SHP28" i="5"/>
  <c r="SHQ28" i="5"/>
  <c r="SHR28" i="5"/>
  <c r="SHS28" i="5"/>
  <c r="SHT28" i="5"/>
  <c r="SHU28" i="5"/>
  <c r="SHV28" i="5"/>
  <c r="SHW28" i="5"/>
  <c r="SHX28" i="5"/>
  <c r="SHY28" i="5"/>
  <c r="SHZ28" i="5"/>
  <c r="SIA28" i="5"/>
  <c r="SIB28" i="5"/>
  <c r="SIC28" i="5"/>
  <c r="SID28" i="5"/>
  <c r="SIE28" i="5"/>
  <c r="SIF28" i="5"/>
  <c r="SIG28" i="5"/>
  <c r="SIH28" i="5"/>
  <c r="SII28" i="5"/>
  <c r="SIJ28" i="5"/>
  <c r="SIK28" i="5"/>
  <c r="SIL28" i="5"/>
  <c r="SIM28" i="5"/>
  <c r="SIN28" i="5"/>
  <c r="SIO28" i="5"/>
  <c r="SIP28" i="5"/>
  <c r="SIQ28" i="5"/>
  <c r="SIR28" i="5"/>
  <c r="SIS28" i="5"/>
  <c r="SIT28" i="5"/>
  <c r="SIU28" i="5"/>
  <c r="SIV28" i="5"/>
  <c r="SIW28" i="5"/>
  <c r="SIX28" i="5"/>
  <c r="SIY28" i="5"/>
  <c r="SIZ28" i="5"/>
  <c r="SJA28" i="5"/>
  <c r="SJB28" i="5"/>
  <c r="SJC28" i="5"/>
  <c r="SJD28" i="5"/>
  <c r="SJE28" i="5"/>
  <c r="SJF28" i="5"/>
  <c r="SJG28" i="5"/>
  <c r="SJH28" i="5"/>
  <c r="SJI28" i="5"/>
  <c r="SJJ28" i="5"/>
  <c r="SJK28" i="5"/>
  <c r="SJL28" i="5"/>
  <c r="SJM28" i="5"/>
  <c r="SJN28" i="5"/>
  <c r="SJO28" i="5"/>
  <c r="SJP28" i="5"/>
  <c r="SJQ28" i="5"/>
  <c r="SJR28" i="5"/>
  <c r="SJS28" i="5"/>
  <c r="SJT28" i="5"/>
  <c r="SJU28" i="5"/>
  <c r="SJV28" i="5"/>
  <c r="SJW28" i="5"/>
  <c r="SJX28" i="5"/>
  <c r="SJY28" i="5"/>
  <c r="SJZ28" i="5"/>
  <c r="SKA28" i="5"/>
  <c r="SKB28" i="5"/>
  <c r="SKC28" i="5"/>
  <c r="SKD28" i="5"/>
  <c r="SKE28" i="5"/>
  <c r="SKF28" i="5"/>
  <c r="SKG28" i="5"/>
  <c r="SKH28" i="5"/>
  <c r="SKI28" i="5"/>
  <c r="SKJ28" i="5"/>
  <c r="SKK28" i="5"/>
  <c r="SKL28" i="5"/>
  <c r="SKM28" i="5"/>
  <c r="SKN28" i="5"/>
  <c r="SKO28" i="5"/>
  <c r="SKP28" i="5"/>
  <c r="SKQ28" i="5"/>
  <c r="SKR28" i="5"/>
  <c r="SKS28" i="5"/>
  <c r="SKT28" i="5"/>
  <c r="SKU28" i="5"/>
  <c r="SKV28" i="5"/>
  <c r="SKW28" i="5"/>
  <c r="SKX28" i="5"/>
  <c r="SKY28" i="5"/>
  <c r="SKZ28" i="5"/>
  <c r="SLA28" i="5"/>
  <c r="SLB28" i="5"/>
  <c r="SLC28" i="5"/>
  <c r="SLD28" i="5"/>
  <c r="SLE28" i="5"/>
  <c r="SLF28" i="5"/>
  <c r="SLG28" i="5"/>
  <c r="SLH28" i="5"/>
  <c r="SLI28" i="5"/>
  <c r="SLJ28" i="5"/>
  <c r="SLK28" i="5"/>
  <c r="SLL28" i="5"/>
  <c r="SLM28" i="5"/>
  <c r="SLN28" i="5"/>
  <c r="SLO28" i="5"/>
  <c r="SLP28" i="5"/>
  <c r="SLQ28" i="5"/>
  <c r="SLR28" i="5"/>
  <c r="SLS28" i="5"/>
  <c r="SLT28" i="5"/>
  <c r="SLU28" i="5"/>
  <c r="SLV28" i="5"/>
  <c r="SLW28" i="5"/>
  <c r="SLX28" i="5"/>
  <c r="SLY28" i="5"/>
  <c r="SLZ28" i="5"/>
  <c r="SMA28" i="5"/>
  <c r="SMB28" i="5"/>
  <c r="SMC28" i="5"/>
  <c r="SMD28" i="5"/>
  <c r="SME28" i="5"/>
  <c r="SMF28" i="5"/>
  <c r="SMG28" i="5"/>
  <c r="SMH28" i="5"/>
  <c r="SMI28" i="5"/>
  <c r="SMJ28" i="5"/>
  <c r="SMK28" i="5"/>
  <c r="SML28" i="5"/>
  <c r="SMM28" i="5"/>
  <c r="SMN28" i="5"/>
  <c r="SMO28" i="5"/>
  <c r="SMP28" i="5"/>
  <c r="SMQ28" i="5"/>
  <c r="SMR28" i="5"/>
  <c r="SMS28" i="5"/>
  <c r="SMT28" i="5"/>
  <c r="SMU28" i="5"/>
  <c r="SMV28" i="5"/>
  <c r="SMW28" i="5"/>
  <c r="SMX28" i="5"/>
  <c r="SMY28" i="5"/>
  <c r="SMZ28" i="5"/>
  <c r="SNA28" i="5"/>
  <c r="SNB28" i="5"/>
  <c r="SNC28" i="5"/>
  <c r="SND28" i="5"/>
  <c r="SNE28" i="5"/>
  <c r="SNF28" i="5"/>
  <c r="SNG28" i="5"/>
  <c r="SNH28" i="5"/>
  <c r="SNI28" i="5"/>
  <c r="SNJ28" i="5"/>
  <c r="SNK28" i="5"/>
  <c r="SNL28" i="5"/>
  <c r="SNM28" i="5"/>
  <c r="SNN28" i="5"/>
  <c r="SNO28" i="5"/>
  <c r="SNP28" i="5"/>
  <c r="SNQ28" i="5"/>
  <c r="SNR28" i="5"/>
  <c r="SNS28" i="5"/>
  <c r="SNT28" i="5"/>
  <c r="SNU28" i="5"/>
  <c r="SNV28" i="5"/>
  <c r="SNW28" i="5"/>
  <c r="SNX28" i="5"/>
  <c r="SNY28" i="5"/>
  <c r="SNZ28" i="5"/>
  <c r="SOA28" i="5"/>
  <c r="SOB28" i="5"/>
  <c r="SOC28" i="5"/>
  <c r="SOD28" i="5"/>
  <c r="SOE28" i="5"/>
  <c r="SOF28" i="5"/>
  <c r="SOG28" i="5"/>
  <c r="SOH28" i="5"/>
  <c r="SOI28" i="5"/>
  <c r="SOJ28" i="5"/>
  <c r="SOK28" i="5"/>
  <c r="SOL28" i="5"/>
  <c r="SOM28" i="5"/>
  <c r="SON28" i="5"/>
  <c r="SOO28" i="5"/>
  <c r="SOP28" i="5"/>
  <c r="SOQ28" i="5"/>
  <c r="SOR28" i="5"/>
  <c r="SOS28" i="5"/>
  <c r="SOT28" i="5"/>
  <c r="SOU28" i="5"/>
  <c r="SOV28" i="5"/>
  <c r="SOW28" i="5"/>
  <c r="SOX28" i="5"/>
  <c r="SOY28" i="5"/>
  <c r="SOZ28" i="5"/>
  <c r="SPA28" i="5"/>
  <c r="SPB28" i="5"/>
  <c r="SPC28" i="5"/>
  <c r="SPD28" i="5"/>
  <c r="SPE28" i="5"/>
  <c r="SPF28" i="5"/>
  <c r="SPG28" i="5"/>
  <c r="SPH28" i="5"/>
  <c r="SPI28" i="5"/>
  <c r="SPJ28" i="5"/>
  <c r="SPK28" i="5"/>
  <c r="SPL28" i="5"/>
  <c r="SPM28" i="5"/>
  <c r="SPN28" i="5"/>
  <c r="SPO28" i="5"/>
  <c r="SPP28" i="5"/>
  <c r="SPQ28" i="5"/>
  <c r="SPR28" i="5"/>
  <c r="SPS28" i="5"/>
  <c r="SPT28" i="5"/>
  <c r="SPU28" i="5"/>
  <c r="SPV28" i="5"/>
  <c r="SPW28" i="5"/>
  <c r="SPX28" i="5"/>
  <c r="SPY28" i="5"/>
  <c r="SPZ28" i="5"/>
  <c r="SQA28" i="5"/>
  <c r="SQB28" i="5"/>
  <c r="SQC28" i="5"/>
  <c r="SQD28" i="5"/>
  <c r="SQE28" i="5"/>
  <c r="SQF28" i="5"/>
  <c r="SQG28" i="5"/>
  <c r="SQH28" i="5"/>
  <c r="SQI28" i="5"/>
  <c r="SQJ28" i="5"/>
  <c r="SQK28" i="5"/>
  <c r="SQL28" i="5"/>
  <c r="SQM28" i="5"/>
  <c r="SQN28" i="5"/>
  <c r="SQO28" i="5"/>
  <c r="SQP28" i="5"/>
  <c r="SQQ28" i="5"/>
  <c r="SQR28" i="5"/>
  <c r="SQS28" i="5"/>
  <c r="SQT28" i="5"/>
  <c r="SQU28" i="5"/>
  <c r="SQV28" i="5"/>
  <c r="SQW28" i="5"/>
  <c r="SQX28" i="5"/>
  <c r="SQY28" i="5"/>
  <c r="SQZ28" i="5"/>
  <c r="SRA28" i="5"/>
  <c r="SRB28" i="5"/>
  <c r="SRC28" i="5"/>
  <c r="SRD28" i="5"/>
  <c r="SRE28" i="5"/>
  <c r="SRF28" i="5"/>
  <c r="SRG28" i="5"/>
  <c r="SRH28" i="5"/>
  <c r="SRI28" i="5"/>
  <c r="SRJ28" i="5"/>
  <c r="SRK28" i="5"/>
  <c r="SRL28" i="5"/>
  <c r="SRM28" i="5"/>
  <c r="SRN28" i="5"/>
  <c r="SRO28" i="5"/>
  <c r="SRP28" i="5"/>
  <c r="SRQ28" i="5"/>
  <c r="SRR28" i="5"/>
  <c r="SRS28" i="5"/>
  <c r="SRT28" i="5"/>
  <c r="SRU28" i="5"/>
  <c r="SRV28" i="5"/>
  <c r="SRW28" i="5"/>
  <c r="SRX28" i="5"/>
  <c r="SRY28" i="5"/>
  <c r="SRZ28" i="5"/>
  <c r="SSA28" i="5"/>
  <c r="SSB28" i="5"/>
  <c r="SSC28" i="5"/>
  <c r="SSD28" i="5"/>
  <c r="SSE28" i="5"/>
  <c r="SSF28" i="5"/>
  <c r="SSG28" i="5"/>
  <c r="SSH28" i="5"/>
  <c r="SSI28" i="5"/>
  <c r="SSJ28" i="5"/>
  <c r="SSK28" i="5"/>
  <c r="SSL28" i="5"/>
  <c r="SSM28" i="5"/>
  <c r="SSN28" i="5"/>
  <c r="SSO28" i="5"/>
  <c r="SSP28" i="5"/>
  <c r="SSQ28" i="5"/>
  <c r="SSR28" i="5"/>
  <c r="SSS28" i="5"/>
  <c r="SST28" i="5"/>
  <c r="SSU28" i="5"/>
  <c r="SSV28" i="5"/>
  <c r="SSW28" i="5"/>
  <c r="SSX28" i="5"/>
  <c r="SSY28" i="5"/>
  <c r="SSZ28" i="5"/>
  <c r="STA28" i="5"/>
  <c r="STB28" i="5"/>
  <c r="STC28" i="5"/>
  <c r="STD28" i="5"/>
  <c r="STE28" i="5"/>
  <c r="STF28" i="5"/>
  <c r="STG28" i="5"/>
  <c r="STH28" i="5"/>
  <c r="STI28" i="5"/>
  <c r="STJ28" i="5"/>
  <c r="STK28" i="5"/>
  <c r="STL28" i="5"/>
  <c r="STM28" i="5"/>
  <c r="STN28" i="5"/>
  <c r="STO28" i="5"/>
  <c r="STP28" i="5"/>
  <c r="STQ28" i="5"/>
  <c r="STR28" i="5"/>
  <c r="STS28" i="5"/>
  <c r="STT28" i="5"/>
  <c r="STU28" i="5"/>
  <c r="STV28" i="5"/>
  <c r="STW28" i="5"/>
  <c r="STX28" i="5"/>
  <c r="STY28" i="5"/>
  <c r="STZ28" i="5"/>
  <c r="SUA28" i="5"/>
  <c r="SUB28" i="5"/>
  <c r="SUC28" i="5"/>
  <c r="SUD28" i="5"/>
  <c r="SUE28" i="5"/>
  <c r="SUF28" i="5"/>
  <c r="SUG28" i="5"/>
  <c r="SUH28" i="5"/>
  <c r="SUI28" i="5"/>
  <c r="SUJ28" i="5"/>
  <c r="SUK28" i="5"/>
  <c r="SUL28" i="5"/>
  <c r="SUM28" i="5"/>
  <c r="SUN28" i="5"/>
  <c r="SUO28" i="5"/>
  <c r="SUP28" i="5"/>
  <c r="SUQ28" i="5"/>
  <c r="SUR28" i="5"/>
  <c r="SUS28" i="5"/>
  <c r="SUT28" i="5"/>
  <c r="SUU28" i="5"/>
  <c r="SUV28" i="5"/>
  <c r="SUW28" i="5"/>
  <c r="SUX28" i="5"/>
  <c r="SUY28" i="5"/>
  <c r="SUZ28" i="5"/>
  <c r="SVA28" i="5"/>
  <c r="SVB28" i="5"/>
  <c r="SVC28" i="5"/>
  <c r="SVD28" i="5"/>
  <c r="SVE28" i="5"/>
  <c r="SVF28" i="5"/>
  <c r="SVG28" i="5"/>
  <c r="SVH28" i="5"/>
  <c r="SVI28" i="5"/>
  <c r="SVJ28" i="5"/>
  <c r="SVK28" i="5"/>
  <c r="SVL28" i="5"/>
  <c r="SVM28" i="5"/>
  <c r="SVN28" i="5"/>
  <c r="SVO28" i="5"/>
  <c r="SVP28" i="5"/>
  <c r="SVQ28" i="5"/>
  <c r="SVR28" i="5"/>
  <c r="SVS28" i="5"/>
  <c r="SVT28" i="5"/>
  <c r="SVU28" i="5"/>
  <c r="SVV28" i="5"/>
  <c r="SVW28" i="5"/>
  <c r="SVX28" i="5"/>
  <c r="SVY28" i="5"/>
  <c r="SVZ28" i="5"/>
  <c r="SWA28" i="5"/>
  <c r="SWB28" i="5"/>
  <c r="SWC28" i="5"/>
  <c r="SWD28" i="5"/>
  <c r="SWE28" i="5"/>
  <c r="SWF28" i="5"/>
  <c r="SWG28" i="5"/>
  <c r="SWH28" i="5"/>
  <c r="SWI28" i="5"/>
  <c r="SWJ28" i="5"/>
  <c r="SWK28" i="5"/>
  <c r="SWL28" i="5"/>
  <c r="SWM28" i="5"/>
  <c r="SWN28" i="5"/>
  <c r="SWO28" i="5"/>
  <c r="SWP28" i="5"/>
  <c r="SWQ28" i="5"/>
  <c r="SWR28" i="5"/>
  <c r="SWS28" i="5"/>
  <c r="SWT28" i="5"/>
  <c r="SWU28" i="5"/>
  <c r="SWV28" i="5"/>
  <c r="SWW28" i="5"/>
  <c r="SWX28" i="5"/>
  <c r="SWY28" i="5"/>
  <c r="SWZ28" i="5"/>
  <c r="SXA28" i="5"/>
  <c r="SXB28" i="5"/>
  <c r="SXC28" i="5"/>
  <c r="SXD28" i="5"/>
  <c r="SXE28" i="5"/>
  <c r="SXF28" i="5"/>
  <c r="SXG28" i="5"/>
  <c r="SXH28" i="5"/>
  <c r="SXI28" i="5"/>
  <c r="SXJ28" i="5"/>
  <c r="SXK28" i="5"/>
  <c r="SXL28" i="5"/>
  <c r="SXM28" i="5"/>
  <c r="SXN28" i="5"/>
  <c r="SXO28" i="5"/>
  <c r="SXP28" i="5"/>
  <c r="SXQ28" i="5"/>
  <c r="SXR28" i="5"/>
  <c r="SXS28" i="5"/>
  <c r="SXT28" i="5"/>
  <c r="SXU28" i="5"/>
  <c r="SXV28" i="5"/>
  <c r="SXW28" i="5"/>
  <c r="SXX28" i="5"/>
  <c r="SXY28" i="5"/>
  <c r="SXZ28" i="5"/>
  <c r="SYA28" i="5"/>
  <c r="SYB28" i="5"/>
  <c r="SYC28" i="5"/>
  <c r="SYD28" i="5"/>
  <c r="SYE28" i="5"/>
  <c r="SYF28" i="5"/>
  <c r="SYG28" i="5"/>
  <c r="SYH28" i="5"/>
  <c r="SYI28" i="5"/>
  <c r="SYJ28" i="5"/>
  <c r="SYK28" i="5"/>
  <c r="SYL28" i="5"/>
  <c r="SYM28" i="5"/>
  <c r="SYN28" i="5"/>
  <c r="SYO28" i="5"/>
  <c r="SYP28" i="5"/>
  <c r="SYQ28" i="5"/>
  <c r="SYR28" i="5"/>
  <c r="SYS28" i="5"/>
  <c r="SYT28" i="5"/>
  <c r="SYU28" i="5"/>
  <c r="SYV28" i="5"/>
  <c r="SYW28" i="5"/>
  <c r="SYX28" i="5"/>
  <c r="SYY28" i="5"/>
  <c r="SYZ28" i="5"/>
  <c r="SZA28" i="5"/>
  <c r="SZB28" i="5"/>
  <c r="SZC28" i="5"/>
  <c r="SZD28" i="5"/>
  <c r="SZE28" i="5"/>
  <c r="SZF28" i="5"/>
  <c r="SZG28" i="5"/>
  <c r="SZH28" i="5"/>
  <c r="SZI28" i="5"/>
  <c r="SZJ28" i="5"/>
  <c r="SZK28" i="5"/>
  <c r="SZL28" i="5"/>
  <c r="SZM28" i="5"/>
  <c r="SZN28" i="5"/>
  <c r="SZO28" i="5"/>
  <c r="SZP28" i="5"/>
  <c r="SZQ28" i="5"/>
  <c r="SZR28" i="5"/>
  <c r="SZS28" i="5"/>
  <c r="SZT28" i="5"/>
  <c r="SZU28" i="5"/>
  <c r="SZV28" i="5"/>
  <c r="SZW28" i="5"/>
  <c r="SZX28" i="5"/>
  <c r="SZY28" i="5"/>
  <c r="SZZ28" i="5"/>
  <c r="TAA28" i="5"/>
  <c r="TAB28" i="5"/>
  <c r="TAC28" i="5"/>
  <c r="TAD28" i="5"/>
  <c r="TAE28" i="5"/>
  <c r="TAF28" i="5"/>
  <c r="TAG28" i="5"/>
  <c r="TAH28" i="5"/>
  <c r="TAI28" i="5"/>
  <c r="TAJ28" i="5"/>
  <c r="TAK28" i="5"/>
  <c r="TAL28" i="5"/>
  <c r="TAM28" i="5"/>
  <c r="TAN28" i="5"/>
  <c r="TAO28" i="5"/>
  <c r="TAP28" i="5"/>
  <c r="TAQ28" i="5"/>
  <c r="TAR28" i="5"/>
  <c r="TAS28" i="5"/>
  <c r="TAT28" i="5"/>
  <c r="TAU28" i="5"/>
  <c r="TAV28" i="5"/>
  <c r="TAW28" i="5"/>
  <c r="TAX28" i="5"/>
  <c r="TAY28" i="5"/>
  <c r="TAZ28" i="5"/>
  <c r="TBA28" i="5"/>
  <c r="TBB28" i="5"/>
  <c r="TBC28" i="5"/>
  <c r="TBD28" i="5"/>
  <c r="TBE28" i="5"/>
  <c r="TBF28" i="5"/>
  <c r="TBG28" i="5"/>
  <c r="TBH28" i="5"/>
  <c r="TBI28" i="5"/>
  <c r="TBJ28" i="5"/>
  <c r="TBK28" i="5"/>
  <c r="TBL28" i="5"/>
  <c r="TBM28" i="5"/>
  <c r="TBN28" i="5"/>
  <c r="TBO28" i="5"/>
  <c r="TBP28" i="5"/>
  <c r="TBQ28" i="5"/>
  <c r="TBR28" i="5"/>
  <c r="TBS28" i="5"/>
  <c r="TBT28" i="5"/>
  <c r="TBU28" i="5"/>
  <c r="TBV28" i="5"/>
  <c r="TBW28" i="5"/>
  <c r="TBX28" i="5"/>
  <c r="TBY28" i="5"/>
  <c r="TBZ28" i="5"/>
  <c r="TCA28" i="5"/>
  <c r="TCB28" i="5"/>
  <c r="TCC28" i="5"/>
  <c r="TCD28" i="5"/>
  <c r="TCE28" i="5"/>
  <c r="TCF28" i="5"/>
  <c r="TCG28" i="5"/>
  <c r="TCH28" i="5"/>
  <c r="TCI28" i="5"/>
  <c r="TCJ28" i="5"/>
  <c r="TCK28" i="5"/>
  <c r="TCL28" i="5"/>
  <c r="TCM28" i="5"/>
  <c r="TCN28" i="5"/>
  <c r="TCO28" i="5"/>
  <c r="TCP28" i="5"/>
  <c r="TCQ28" i="5"/>
  <c r="TCR28" i="5"/>
  <c r="TCS28" i="5"/>
  <c r="TCT28" i="5"/>
  <c r="TCU28" i="5"/>
  <c r="TCV28" i="5"/>
  <c r="TCW28" i="5"/>
  <c r="TCX28" i="5"/>
  <c r="TCY28" i="5"/>
  <c r="TCZ28" i="5"/>
  <c r="TDA28" i="5"/>
  <c r="TDB28" i="5"/>
  <c r="TDC28" i="5"/>
  <c r="TDD28" i="5"/>
  <c r="TDE28" i="5"/>
  <c r="TDF28" i="5"/>
  <c r="TDG28" i="5"/>
  <c r="TDH28" i="5"/>
  <c r="TDI28" i="5"/>
  <c r="TDJ28" i="5"/>
  <c r="TDK28" i="5"/>
  <c r="TDL28" i="5"/>
  <c r="TDM28" i="5"/>
  <c r="TDN28" i="5"/>
  <c r="TDO28" i="5"/>
  <c r="TDP28" i="5"/>
  <c r="TDQ28" i="5"/>
  <c r="TDR28" i="5"/>
  <c r="TDS28" i="5"/>
  <c r="TDT28" i="5"/>
  <c r="TDU28" i="5"/>
  <c r="TDV28" i="5"/>
  <c r="TDW28" i="5"/>
  <c r="TDX28" i="5"/>
  <c r="TDY28" i="5"/>
  <c r="TDZ28" i="5"/>
  <c r="TEA28" i="5"/>
  <c r="TEB28" i="5"/>
  <c r="TEC28" i="5"/>
  <c r="TED28" i="5"/>
  <c r="TEE28" i="5"/>
  <c r="TEF28" i="5"/>
  <c r="TEG28" i="5"/>
  <c r="TEH28" i="5"/>
  <c r="TEI28" i="5"/>
  <c r="TEJ28" i="5"/>
  <c r="TEK28" i="5"/>
  <c r="TEL28" i="5"/>
  <c r="TEM28" i="5"/>
  <c r="TEN28" i="5"/>
  <c r="TEO28" i="5"/>
  <c r="TEP28" i="5"/>
  <c r="TEQ28" i="5"/>
  <c r="TER28" i="5"/>
  <c r="TES28" i="5"/>
  <c r="TET28" i="5"/>
  <c r="TEU28" i="5"/>
  <c r="TEV28" i="5"/>
  <c r="TEW28" i="5"/>
  <c r="TEX28" i="5"/>
  <c r="TEY28" i="5"/>
  <c r="TEZ28" i="5"/>
  <c r="TFA28" i="5"/>
  <c r="TFB28" i="5"/>
  <c r="TFC28" i="5"/>
  <c r="TFD28" i="5"/>
  <c r="TFE28" i="5"/>
  <c r="TFF28" i="5"/>
  <c r="TFG28" i="5"/>
  <c r="TFH28" i="5"/>
  <c r="TFI28" i="5"/>
  <c r="TFJ28" i="5"/>
  <c r="TFK28" i="5"/>
  <c r="TFL28" i="5"/>
  <c r="TFM28" i="5"/>
  <c r="TFN28" i="5"/>
  <c r="TFO28" i="5"/>
  <c r="TFP28" i="5"/>
  <c r="TFQ28" i="5"/>
  <c r="TFR28" i="5"/>
  <c r="TFS28" i="5"/>
  <c r="TFT28" i="5"/>
  <c r="TFU28" i="5"/>
  <c r="TFV28" i="5"/>
  <c r="TFW28" i="5"/>
  <c r="TFX28" i="5"/>
  <c r="TFY28" i="5"/>
  <c r="TFZ28" i="5"/>
  <c r="TGA28" i="5"/>
  <c r="TGB28" i="5"/>
  <c r="TGC28" i="5"/>
  <c r="TGD28" i="5"/>
  <c r="TGE28" i="5"/>
  <c r="TGF28" i="5"/>
  <c r="TGG28" i="5"/>
  <c r="TGH28" i="5"/>
  <c r="TGI28" i="5"/>
  <c r="TGJ28" i="5"/>
  <c r="TGK28" i="5"/>
  <c r="TGL28" i="5"/>
  <c r="TGM28" i="5"/>
  <c r="TGN28" i="5"/>
  <c r="TGO28" i="5"/>
  <c r="TGP28" i="5"/>
  <c r="TGQ28" i="5"/>
  <c r="TGR28" i="5"/>
  <c r="TGS28" i="5"/>
  <c r="TGT28" i="5"/>
  <c r="TGU28" i="5"/>
  <c r="TGV28" i="5"/>
  <c r="TGW28" i="5"/>
  <c r="TGX28" i="5"/>
  <c r="TGY28" i="5"/>
  <c r="TGZ28" i="5"/>
  <c r="THA28" i="5"/>
  <c r="THB28" i="5"/>
  <c r="THC28" i="5"/>
  <c r="THD28" i="5"/>
  <c r="THE28" i="5"/>
  <c r="THF28" i="5"/>
  <c r="THG28" i="5"/>
  <c r="THH28" i="5"/>
  <c r="THI28" i="5"/>
  <c r="THJ28" i="5"/>
  <c r="THK28" i="5"/>
  <c r="THL28" i="5"/>
  <c r="THM28" i="5"/>
  <c r="THN28" i="5"/>
  <c r="THO28" i="5"/>
  <c r="THP28" i="5"/>
  <c r="THQ28" i="5"/>
  <c r="THR28" i="5"/>
  <c r="THS28" i="5"/>
  <c r="THT28" i="5"/>
  <c r="THU28" i="5"/>
  <c r="THV28" i="5"/>
  <c r="THW28" i="5"/>
  <c r="THX28" i="5"/>
  <c r="THY28" i="5"/>
  <c r="THZ28" i="5"/>
  <c r="TIA28" i="5"/>
  <c r="TIB28" i="5"/>
  <c r="TIC28" i="5"/>
  <c r="TID28" i="5"/>
  <c r="TIE28" i="5"/>
  <c r="TIF28" i="5"/>
  <c r="TIG28" i="5"/>
  <c r="TIH28" i="5"/>
  <c r="TII28" i="5"/>
  <c r="TIJ28" i="5"/>
  <c r="TIK28" i="5"/>
  <c r="TIL28" i="5"/>
  <c r="TIM28" i="5"/>
  <c r="TIN28" i="5"/>
  <c r="TIO28" i="5"/>
  <c r="TIP28" i="5"/>
  <c r="TIQ28" i="5"/>
  <c r="TIR28" i="5"/>
  <c r="TIS28" i="5"/>
  <c r="TIT28" i="5"/>
  <c r="TIU28" i="5"/>
  <c r="TIV28" i="5"/>
  <c r="TIW28" i="5"/>
  <c r="TIX28" i="5"/>
  <c r="TIY28" i="5"/>
  <c r="TIZ28" i="5"/>
  <c r="TJA28" i="5"/>
  <c r="TJB28" i="5"/>
  <c r="TJC28" i="5"/>
  <c r="TJD28" i="5"/>
  <c r="TJE28" i="5"/>
  <c r="TJF28" i="5"/>
  <c r="TJG28" i="5"/>
  <c r="TJH28" i="5"/>
  <c r="TJI28" i="5"/>
  <c r="TJJ28" i="5"/>
  <c r="TJK28" i="5"/>
  <c r="TJL28" i="5"/>
  <c r="TJM28" i="5"/>
  <c r="TJN28" i="5"/>
  <c r="TJO28" i="5"/>
  <c r="TJP28" i="5"/>
  <c r="TJQ28" i="5"/>
  <c r="TJR28" i="5"/>
  <c r="TJS28" i="5"/>
  <c r="TJT28" i="5"/>
  <c r="TJU28" i="5"/>
  <c r="TJV28" i="5"/>
  <c r="TJW28" i="5"/>
  <c r="TJX28" i="5"/>
  <c r="TJY28" i="5"/>
  <c r="TJZ28" i="5"/>
  <c r="TKA28" i="5"/>
  <c r="TKB28" i="5"/>
  <c r="TKC28" i="5"/>
  <c r="TKD28" i="5"/>
  <c r="TKE28" i="5"/>
  <c r="TKF28" i="5"/>
  <c r="TKG28" i="5"/>
  <c r="TKH28" i="5"/>
  <c r="TKI28" i="5"/>
  <c r="TKJ28" i="5"/>
  <c r="TKK28" i="5"/>
  <c r="TKL28" i="5"/>
  <c r="TKM28" i="5"/>
  <c r="TKN28" i="5"/>
  <c r="TKO28" i="5"/>
  <c r="TKP28" i="5"/>
  <c r="TKQ28" i="5"/>
  <c r="TKR28" i="5"/>
  <c r="TKS28" i="5"/>
  <c r="TKT28" i="5"/>
  <c r="TKU28" i="5"/>
  <c r="TKV28" i="5"/>
  <c r="TKW28" i="5"/>
  <c r="TKX28" i="5"/>
  <c r="TKY28" i="5"/>
  <c r="TKZ28" i="5"/>
  <c r="TLA28" i="5"/>
  <c r="TLB28" i="5"/>
  <c r="TLC28" i="5"/>
  <c r="TLD28" i="5"/>
  <c r="TLE28" i="5"/>
  <c r="TLF28" i="5"/>
  <c r="TLG28" i="5"/>
  <c r="TLH28" i="5"/>
  <c r="TLI28" i="5"/>
  <c r="TLJ28" i="5"/>
  <c r="TLK28" i="5"/>
  <c r="TLL28" i="5"/>
  <c r="TLM28" i="5"/>
  <c r="TLN28" i="5"/>
  <c r="TLO28" i="5"/>
  <c r="TLP28" i="5"/>
  <c r="TLQ28" i="5"/>
  <c r="TLR28" i="5"/>
  <c r="TLS28" i="5"/>
  <c r="TLT28" i="5"/>
  <c r="TLU28" i="5"/>
  <c r="TLV28" i="5"/>
  <c r="TLW28" i="5"/>
  <c r="TLX28" i="5"/>
  <c r="TLY28" i="5"/>
  <c r="TLZ28" i="5"/>
  <c r="TMA28" i="5"/>
  <c r="TMB28" i="5"/>
  <c r="TMC28" i="5"/>
  <c r="TMD28" i="5"/>
  <c r="TME28" i="5"/>
  <c r="TMF28" i="5"/>
  <c r="TMG28" i="5"/>
  <c r="TMH28" i="5"/>
  <c r="TMI28" i="5"/>
  <c r="TMJ28" i="5"/>
  <c r="TMK28" i="5"/>
  <c r="TML28" i="5"/>
  <c r="TMM28" i="5"/>
  <c r="TMN28" i="5"/>
  <c r="TMO28" i="5"/>
  <c r="TMP28" i="5"/>
  <c r="TMQ28" i="5"/>
  <c r="TMR28" i="5"/>
  <c r="TMS28" i="5"/>
  <c r="TMT28" i="5"/>
  <c r="TMU28" i="5"/>
  <c r="TMV28" i="5"/>
  <c r="TMW28" i="5"/>
  <c r="TMX28" i="5"/>
  <c r="TMY28" i="5"/>
  <c r="TMZ28" i="5"/>
  <c r="TNA28" i="5"/>
  <c r="TNB28" i="5"/>
  <c r="TNC28" i="5"/>
  <c r="TND28" i="5"/>
  <c r="TNE28" i="5"/>
  <c r="TNF28" i="5"/>
  <c r="TNG28" i="5"/>
  <c r="TNH28" i="5"/>
  <c r="TNI28" i="5"/>
  <c r="TNJ28" i="5"/>
  <c r="TNK28" i="5"/>
  <c r="TNL28" i="5"/>
  <c r="TNM28" i="5"/>
  <c r="TNN28" i="5"/>
  <c r="TNO28" i="5"/>
  <c r="TNP28" i="5"/>
  <c r="TNQ28" i="5"/>
  <c r="TNR28" i="5"/>
  <c r="TNS28" i="5"/>
  <c r="TNT28" i="5"/>
  <c r="TNU28" i="5"/>
  <c r="TNV28" i="5"/>
  <c r="TNW28" i="5"/>
  <c r="TNX28" i="5"/>
  <c r="TNY28" i="5"/>
  <c r="TNZ28" i="5"/>
  <c r="TOA28" i="5"/>
  <c r="TOB28" i="5"/>
  <c r="TOC28" i="5"/>
  <c r="TOD28" i="5"/>
  <c r="TOE28" i="5"/>
  <c r="TOF28" i="5"/>
  <c r="TOG28" i="5"/>
  <c r="TOH28" i="5"/>
  <c r="TOI28" i="5"/>
  <c r="TOJ28" i="5"/>
  <c r="TOK28" i="5"/>
  <c r="TOL28" i="5"/>
  <c r="TOM28" i="5"/>
  <c r="TON28" i="5"/>
  <c r="TOO28" i="5"/>
  <c r="TOP28" i="5"/>
  <c r="TOQ28" i="5"/>
  <c r="TOR28" i="5"/>
  <c r="TOS28" i="5"/>
  <c r="TOT28" i="5"/>
  <c r="TOU28" i="5"/>
  <c r="TOV28" i="5"/>
  <c r="TOW28" i="5"/>
  <c r="TOX28" i="5"/>
  <c r="TOY28" i="5"/>
  <c r="TOZ28" i="5"/>
  <c r="TPA28" i="5"/>
  <c r="TPB28" i="5"/>
  <c r="TPC28" i="5"/>
  <c r="TPD28" i="5"/>
  <c r="TPE28" i="5"/>
  <c r="TPF28" i="5"/>
  <c r="TPG28" i="5"/>
  <c r="TPH28" i="5"/>
  <c r="TPI28" i="5"/>
  <c r="TPJ28" i="5"/>
  <c r="TPK28" i="5"/>
  <c r="TPL28" i="5"/>
  <c r="TPM28" i="5"/>
  <c r="TPN28" i="5"/>
  <c r="TPO28" i="5"/>
  <c r="TPP28" i="5"/>
  <c r="TPQ28" i="5"/>
  <c r="TPR28" i="5"/>
  <c r="TPS28" i="5"/>
  <c r="TPT28" i="5"/>
  <c r="TPU28" i="5"/>
  <c r="TPV28" i="5"/>
  <c r="TPW28" i="5"/>
  <c r="TPX28" i="5"/>
  <c r="TPY28" i="5"/>
  <c r="TPZ28" i="5"/>
  <c r="TQA28" i="5"/>
  <c r="TQB28" i="5"/>
  <c r="TQC28" i="5"/>
  <c r="TQD28" i="5"/>
  <c r="TQE28" i="5"/>
  <c r="TQF28" i="5"/>
  <c r="TQG28" i="5"/>
  <c r="TQH28" i="5"/>
  <c r="TQI28" i="5"/>
  <c r="TQJ28" i="5"/>
  <c r="TQK28" i="5"/>
  <c r="TQL28" i="5"/>
  <c r="TQM28" i="5"/>
  <c r="TQN28" i="5"/>
  <c r="TQO28" i="5"/>
  <c r="TQP28" i="5"/>
  <c r="TQQ28" i="5"/>
  <c r="TQR28" i="5"/>
  <c r="TQS28" i="5"/>
  <c r="TQT28" i="5"/>
  <c r="TQU28" i="5"/>
  <c r="TQV28" i="5"/>
  <c r="TQW28" i="5"/>
  <c r="TQX28" i="5"/>
  <c r="TQY28" i="5"/>
  <c r="TQZ28" i="5"/>
  <c r="TRA28" i="5"/>
  <c r="TRB28" i="5"/>
  <c r="TRC28" i="5"/>
  <c r="TRD28" i="5"/>
  <c r="TRE28" i="5"/>
  <c r="TRF28" i="5"/>
  <c r="TRG28" i="5"/>
  <c r="TRH28" i="5"/>
  <c r="TRI28" i="5"/>
  <c r="TRJ28" i="5"/>
  <c r="TRK28" i="5"/>
  <c r="TRL28" i="5"/>
  <c r="TRM28" i="5"/>
  <c r="TRN28" i="5"/>
  <c r="TRO28" i="5"/>
  <c r="TRP28" i="5"/>
  <c r="TRQ28" i="5"/>
  <c r="TRR28" i="5"/>
  <c r="TRS28" i="5"/>
  <c r="TRT28" i="5"/>
  <c r="TRU28" i="5"/>
  <c r="TRV28" i="5"/>
  <c r="TRW28" i="5"/>
  <c r="TRX28" i="5"/>
  <c r="TRY28" i="5"/>
  <c r="TRZ28" i="5"/>
  <c r="TSA28" i="5"/>
  <c r="TSB28" i="5"/>
  <c r="TSC28" i="5"/>
  <c r="TSD28" i="5"/>
  <c r="TSE28" i="5"/>
  <c r="TSF28" i="5"/>
  <c r="TSG28" i="5"/>
  <c r="TSH28" i="5"/>
  <c r="TSI28" i="5"/>
  <c r="TSJ28" i="5"/>
  <c r="TSK28" i="5"/>
  <c r="TSL28" i="5"/>
  <c r="TSM28" i="5"/>
  <c r="TSN28" i="5"/>
  <c r="TSO28" i="5"/>
  <c r="TSP28" i="5"/>
  <c r="TSQ28" i="5"/>
  <c r="TSR28" i="5"/>
  <c r="TSS28" i="5"/>
  <c r="TST28" i="5"/>
  <c r="TSU28" i="5"/>
  <c r="TSV28" i="5"/>
  <c r="TSW28" i="5"/>
  <c r="TSX28" i="5"/>
  <c r="TSY28" i="5"/>
  <c r="TSZ28" i="5"/>
  <c r="TTA28" i="5"/>
  <c r="TTB28" i="5"/>
  <c r="TTC28" i="5"/>
  <c r="TTD28" i="5"/>
  <c r="TTE28" i="5"/>
  <c r="TTF28" i="5"/>
  <c r="TTG28" i="5"/>
  <c r="TTH28" i="5"/>
  <c r="TTI28" i="5"/>
  <c r="TTJ28" i="5"/>
  <c r="TTK28" i="5"/>
  <c r="TTL28" i="5"/>
  <c r="TTM28" i="5"/>
  <c r="TTN28" i="5"/>
  <c r="TTO28" i="5"/>
  <c r="TTP28" i="5"/>
  <c r="TTQ28" i="5"/>
  <c r="TTR28" i="5"/>
  <c r="TTS28" i="5"/>
  <c r="TTT28" i="5"/>
  <c r="TTU28" i="5"/>
  <c r="TTV28" i="5"/>
  <c r="TTW28" i="5"/>
  <c r="TTX28" i="5"/>
  <c r="TTY28" i="5"/>
  <c r="TTZ28" i="5"/>
  <c r="TUA28" i="5"/>
  <c r="TUB28" i="5"/>
  <c r="TUC28" i="5"/>
  <c r="TUD28" i="5"/>
  <c r="TUE28" i="5"/>
  <c r="TUF28" i="5"/>
  <c r="TUG28" i="5"/>
  <c r="TUH28" i="5"/>
  <c r="TUI28" i="5"/>
  <c r="TUJ28" i="5"/>
  <c r="TUK28" i="5"/>
  <c r="TUL28" i="5"/>
  <c r="TUM28" i="5"/>
  <c r="TUN28" i="5"/>
  <c r="TUO28" i="5"/>
  <c r="TUP28" i="5"/>
  <c r="TUQ28" i="5"/>
  <c r="TUR28" i="5"/>
  <c r="TUS28" i="5"/>
  <c r="TUT28" i="5"/>
  <c r="TUU28" i="5"/>
  <c r="TUV28" i="5"/>
  <c r="TUW28" i="5"/>
  <c r="TUX28" i="5"/>
  <c r="TUY28" i="5"/>
  <c r="TUZ28" i="5"/>
  <c r="TVA28" i="5"/>
  <c r="TVB28" i="5"/>
  <c r="TVC28" i="5"/>
  <c r="TVD28" i="5"/>
  <c r="TVE28" i="5"/>
  <c r="TVF28" i="5"/>
  <c r="TVG28" i="5"/>
  <c r="TVH28" i="5"/>
  <c r="TVI28" i="5"/>
  <c r="TVJ28" i="5"/>
  <c r="TVK28" i="5"/>
  <c r="TVL28" i="5"/>
  <c r="TVM28" i="5"/>
  <c r="TVN28" i="5"/>
  <c r="TVO28" i="5"/>
  <c r="TVP28" i="5"/>
  <c r="TVQ28" i="5"/>
  <c r="TVR28" i="5"/>
  <c r="TVS28" i="5"/>
  <c r="TVT28" i="5"/>
  <c r="TVU28" i="5"/>
  <c r="TVV28" i="5"/>
  <c r="TVW28" i="5"/>
  <c r="TVX28" i="5"/>
  <c r="TVY28" i="5"/>
  <c r="TVZ28" i="5"/>
  <c r="TWA28" i="5"/>
  <c r="TWB28" i="5"/>
  <c r="TWC28" i="5"/>
  <c r="TWD28" i="5"/>
  <c r="TWE28" i="5"/>
  <c r="TWF28" i="5"/>
  <c r="TWG28" i="5"/>
  <c r="TWH28" i="5"/>
  <c r="TWI28" i="5"/>
  <c r="TWJ28" i="5"/>
  <c r="TWK28" i="5"/>
  <c r="TWL28" i="5"/>
  <c r="TWM28" i="5"/>
  <c r="TWN28" i="5"/>
  <c r="TWO28" i="5"/>
  <c r="TWP28" i="5"/>
  <c r="TWQ28" i="5"/>
  <c r="TWR28" i="5"/>
  <c r="TWS28" i="5"/>
  <c r="TWT28" i="5"/>
  <c r="TWU28" i="5"/>
  <c r="TWV28" i="5"/>
  <c r="TWW28" i="5"/>
  <c r="TWX28" i="5"/>
  <c r="TWY28" i="5"/>
  <c r="TWZ28" i="5"/>
  <c r="TXA28" i="5"/>
  <c r="TXB28" i="5"/>
  <c r="TXC28" i="5"/>
  <c r="TXD28" i="5"/>
  <c r="TXE28" i="5"/>
  <c r="TXF28" i="5"/>
  <c r="TXG28" i="5"/>
  <c r="TXH28" i="5"/>
  <c r="TXI28" i="5"/>
  <c r="TXJ28" i="5"/>
  <c r="TXK28" i="5"/>
  <c r="TXL28" i="5"/>
  <c r="TXM28" i="5"/>
  <c r="TXN28" i="5"/>
  <c r="TXO28" i="5"/>
  <c r="TXP28" i="5"/>
  <c r="TXQ28" i="5"/>
  <c r="TXR28" i="5"/>
  <c r="TXS28" i="5"/>
  <c r="TXT28" i="5"/>
  <c r="TXU28" i="5"/>
  <c r="TXV28" i="5"/>
  <c r="TXW28" i="5"/>
  <c r="TXX28" i="5"/>
  <c r="TXY28" i="5"/>
  <c r="TXZ28" i="5"/>
  <c r="TYA28" i="5"/>
  <c r="TYB28" i="5"/>
  <c r="TYC28" i="5"/>
  <c r="TYD28" i="5"/>
  <c r="TYE28" i="5"/>
  <c r="TYF28" i="5"/>
  <c r="TYG28" i="5"/>
  <c r="TYH28" i="5"/>
  <c r="TYI28" i="5"/>
  <c r="TYJ28" i="5"/>
  <c r="TYK28" i="5"/>
  <c r="TYL28" i="5"/>
  <c r="TYM28" i="5"/>
  <c r="TYN28" i="5"/>
  <c r="TYO28" i="5"/>
  <c r="TYP28" i="5"/>
  <c r="TYQ28" i="5"/>
  <c r="TYR28" i="5"/>
  <c r="TYS28" i="5"/>
  <c r="TYT28" i="5"/>
  <c r="TYU28" i="5"/>
  <c r="TYV28" i="5"/>
  <c r="TYW28" i="5"/>
  <c r="TYX28" i="5"/>
  <c r="TYY28" i="5"/>
  <c r="TYZ28" i="5"/>
  <c r="TZA28" i="5"/>
  <c r="TZB28" i="5"/>
  <c r="TZC28" i="5"/>
  <c r="TZD28" i="5"/>
  <c r="TZE28" i="5"/>
  <c r="TZF28" i="5"/>
  <c r="TZG28" i="5"/>
  <c r="TZH28" i="5"/>
  <c r="TZI28" i="5"/>
  <c r="TZJ28" i="5"/>
  <c r="TZK28" i="5"/>
  <c r="TZL28" i="5"/>
  <c r="TZM28" i="5"/>
  <c r="TZN28" i="5"/>
  <c r="TZO28" i="5"/>
  <c r="TZP28" i="5"/>
  <c r="TZQ28" i="5"/>
  <c r="TZR28" i="5"/>
  <c r="TZS28" i="5"/>
  <c r="TZT28" i="5"/>
  <c r="TZU28" i="5"/>
  <c r="TZV28" i="5"/>
  <c r="TZW28" i="5"/>
  <c r="TZX28" i="5"/>
  <c r="TZY28" i="5"/>
  <c r="TZZ28" i="5"/>
  <c r="UAA28" i="5"/>
  <c r="UAB28" i="5"/>
  <c r="UAC28" i="5"/>
  <c r="UAD28" i="5"/>
  <c r="UAE28" i="5"/>
  <c r="UAF28" i="5"/>
  <c r="UAG28" i="5"/>
  <c r="UAH28" i="5"/>
  <c r="UAI28" i="5"/>
  <c r="UAJ28" i="5"/>
  <c r="UAK28" i="5"/>
  <c r="UAL28" i="5"/>
  <c r="UAM28" i="5"/>
  <c r="UAN28" i="5"/>
  <c r="UAO28" i="5"/>
  <c r="UAP28" i="5"/>
  <c r="UAQ28" i="5"/>
  <c r="UAR28" i="5"/>
  <c r="UAS28" i="5"/>
  <c r="UAT28" i="5"/>
  <c r="UAU28" i="5"/>
  <c r="UAV28" i="5"/>
  <c r="UAW28" i="5"/>
  <c r="UAX28" i="5"/>
  <c r="UAY28" i="5"/>
  <c r="UAZ28" i="5"/>
  <c r="UBA28" i="5"/>
  <c r="UBB28" i="5"/>
  <c r="UBC28" i="5"/>
  <c r="UBD28" i="5"/>
  <c r="UBE28" i="5"/>
  <c r="UBF28" i="5"/>
  <c r="UBG28" i="5"/>
  <c r="UBH28" i="5"/>
  <c r="UBI28" i="5"/>
  <c r="UBJ28" i="5"/>
  <c r="UBK28" i="5"/>
  <c r="UBL28" i="5"/>
  <c r="UBM28" i="5"/>
  <c r="UBN28" i="5"/>
  <c r="UBO28" i="5"/>
  <c r="UBP28" i="5"/>
  <c r="UBQ28" i="5"/>
  <c r="UBR28" i="5"/>
  <c r="UBS28" i="5"/>
  <c r="UBT28" i="5"/>
  <c r="UBU28" i="5"/>
  <c r="UBV28" i="5"/>
  <c r="UBW28" i="5"/>
  <c r="UBX28" i="5"/>
  <c r="UBY28" i="5"/>
  <c r="UBZ28" i="5"/>
  <c r="UCA28" i="5"/>
  <c r="UCB28" i="5"/>
  <c r="UCC28" i="5"/>
  <c r="UCD28" i="5"/>
  <c r="UCE28" i="5"/>
  <c r="UCF28" i="5"/>
  <c r="UCG28" i="5"/>
  <c r="UCH28" i="5"/>
  <c r="UCI28" i="5"/>
  <c r="UCJ28" i="5"/>
  <c r="UCK28" i="5"/>
  <c r="UCL28" i="5"/>
  <c r="UCM28" i="5"/>
  <c r="UCN28" i="5"/>
  <c r="UCO28" i="5"/>
  <c r="UCP28" i="5"/>
  <c r="UCQ28" i="5"/>
  <c r="UCR28" i="5"/>
  <c r="UCS28" i="5"/>
  <c r="UCT28" i="5"/>
  <c r="UCU28" i="5"/>
  <c r="UCV28" i="5"/>
  <c r="UCW28" i="5"/>
  <c r="UCX28" i="5"/>
  <c r="UCY28" i="5"/>
  <c r="UCZ28" i="5"/>
  <c r="UDA28" i="5"/>
  <c r="UDB28" i="5"/>
  <c r="UDC28" i="5"/>
  <c r="UDD28" i="5"/>
  <c r="UDE28" i="5"/>
  <c r="UDF28" i="5"/>
  <c r="UDG28" i="5"/>
  <c r="UDH28" i="5"/>
  <c r="UDI28" i="5"/>
  <c r="UDJ28" i="5"/>
  <c r="UDK28" i="5"/>
  <c r="UDL28" i="5"/>
  <c r="UDM28" i="5"/>
  <c r="UDN28" i="5"/>
  <c r="UDO28" i="5"/>
  <c r="UDP28" i="5"/>
  <c r="UDQ28" i="5"/>
  <c r="UDR28" i="5"/>
  <c r="UDS28" i="5"/>
  <c r="UDT28" i="5"/>
  <c r="UDU28" i="5"/>
  <c r="UDV28" i="5"/>
  <c r="UDW28" i="5"/>
  <c r="UDX28" i="5"/>
  <c r="UDY28" i="5"/>
  <c r="UDZ28" i="5"/>
  <c r="UEA28" i="5"/>
  <c r="UEB28" i="5"/>
  <c r="UEC28" i="5"/>
  <c r="UED28" i="5"/>
  <c r="UEE28" i="5"/>
  <c r="UEF28" i="5"/>
  <c r="UEG28" i="5"/>
  <c r="UEH28" i="5"/>
  <c r="UEI28" i="5"/>
  <c r="UEJ28" i="5"/>
  <c r="UEK28" i="5"/>
  <c r="UEL28" i="5"/>
  <c r="UEM28" i="5"/>
  <c r="UEN28" i="5"/>
  <c r="UEO28" i="5"/>
  <c r="UEP28" i="5"/>
  <c r="UEQ28" i="5"/>
  <c r="UER28" i="5"/>
  <c r="UES28" i="5"/>
  <c r="UET28" i="5"/>
  <c r="UEU28" i="5"/>
  <c r="UEV28" i="5"/>
  <c r="UEW28" i="5"/>
  <c r="UEX28" i="5"/>
  <c r="UEY28" i="5"/>
  <c r="UEZ28" i="5"/>
  <c r="UFA28" i="5"/>
  <c r="UFB28" i="5"/>
  <c r="UFC28" i="5"/>
  <c r="UFD28" i="5"/>
  <c r="UFE28" i="5"/>
  <c r="UFF28" i="5"/>
  <c r="UFG28" i="5"/>
  <c r="UFH28" i="5"/>
  <c r="UFI28" i="5"/>
  <c r="UFJ28" i="5"/>
  <c r="UFK28" i="5"/>
  <c r="UFL28" i="5"/>
  <c r="UFM28" i="5"/>
  <c r="UFN28" i="5"/>
  <c r="UFO28" i="5"/>
  <c r="UFP28" i="5"/>
  <c r="UFQ28" i="5"/>
  <c r="UFR28" i="5"/>
  <c r="UFS28" i="5"/>
  <c r="UFT28" i="5"/>
  <c r="UFU28" i="5"/>
  <c r="UFV28" i="5"/>
  <c r="UFW28" i="5"/>
  <c r="UFX28" i="5"/>
  <c r="UFY28" i="5"/>
  <c r="UFZ28" i="5"/>
  <c r="UGA28" i="5"/>
  <c r="UGB28" i="5"/>
  <c r="UGC28" i="5"/>
  <c r="UGD28" i="5"/>
  <c r="UGE28" i="5"/>
  <c r="UGF28" i="5"/>
  <c r="UGG28" i="5"/>
  <c r="UGH28" i="5"/>
  <c r="UGI28" i="5"/>
  <c r="UGJ28" i="5"/>
  <c r="UGK28" i="5"/>
  <c r="UGL28" i="5"/>
  <c r="UGM28" i="5"/>
  <c r="UGN28" i="5"/>
  <c r="UGO28" i="5"/>
  <c r="UGP28" i="5"/>
  <c r="UGQ28" i="5"/>
  <c r="UGR28" i="5"/>
  <c r="UGS28" i="5"/>
  <c r="UGT28" i="5"/>
  <c r="UGU28" i="5"/>
  <c r="UGV28" i="5"/>
  <c r="UGW28" i="5"/>
  <c r="UGX28" i="5"/>
  <c r="UGY28" i="5"/>
  <c r="UGZ28" i="5"/>
  <c r="UHA28" i="5"/>
  <c r="UHB28" i="5"/>
  <c r="UHC28" i="5"/>
  <c r="UHD28" i="5"/>
  <c r="UHE28" i="5"/>
  <c r="UHF28" i="5"/>
  <c r="UHG28" i="5"/>
  <c r="UHH28" i="5"/>
  <c r="UHI28" i="5"/>
  <c r="UHJ28" i="5"/>
  <c r="UHK28" i="5"/>
  <c r="UHL28" i="5"/>
  <c r="UHM28" i="5"/>
  <c r="UHN28" i="5"/>
  <c r="UHO28" i="5"/>
  <c r="UHP28" i="5"/>
  <c r="UHQ28" i="5"/>
  <c r="UHR28" i="5"/>
  <c r="UHS28" i="5"/>
  <c r="UHT28" i="5"/>
  <c r="UHU28" i="5"/>
  <c r="UHV28" i="5"/>
  <c r="UHW28" i="5"/>
  <c r="UHX28" i="5"/>
  <c r="UHY28" i="5"/>
  <c r="UHZ28" i="5"/>
  <c r="UIA28" i="5"/>
  <c r="UIB28" i="5"/>
  <c r="UIC28" i="5"/>
  <c r="UID28" i="5"/>
  <c r="UIE28" i="5"/>
  <c r="UIF28" i="5"/>
  <c r="UIG28" i="5"/>
  <c r="UIH28" i="5"/>
  <c r="UII28" i="5"/>
  <c r="UIJ28" i="5"/>
  <c r="UIK28" i="5"/>
  <c r="UIL28" i="5"/>
  <c r="UIM28" i="5"/>
  <c r="UIN28" i="5"/>
  <c r="UIO28" i="5"/>
  <c r="UIP28" i="5"/>
  <c r="UIQ28" i="5"/>
  <c r="UIR28" i="5"/>
  <c r="UIS28" i="5"/>
  <c r="UIT28" i="5"/>
  <c r="UIU28" i="5"/>
  <c r="UIV28" i="5"/>
  <c r="UIW28" i="5"/>
  <c r="UIX28" i="5"/>
  <c r="UIY28" i="5"/>
  <c r="UIZ28" i="5"/>
  <c r="UJA28" i="5"/>
  <c r="UJB28" i="5"/>
  <c r="UJC28" i="5"/>
  <c r="UJD28" i="5"/>
  <c r="UJE28" i="5"/>
  <c r="UJF28" i="5"/>
  <c r="UJG28" i="5"/>
  <c r="UJH28" i="5"/>
  <c r="UJI28" i="5"/>
  <c r="UJJ28" i="5"/>
  <c r="UJK28" i="5"/>
  <c r="UJL28" i="5"/>
  <c r="UJM28" i="5"/>
  <c r="UJN28" i="5"/>
  <c r="UJO28" i="5"/>
  <c r="UJP28" i="5"/>
  <c r="UJQ28" i="5"/>
  <c r="UJR28" i="5"/>
  <c r="UJS28" i="5"/>
  <c r="UJT28" i="5"/>
  <c r="UJU28" i="5"/>
  <c r="UJV28" i="5"/>
  <c r="UJW28" i="5"/>
  <c r="UJX28" i="5"/>
  <c r="UJY28" i="5"/>
  <c r="UJZ28" i="5"/>
  <c r="UKA28" i="5"/>
  <c r="UKB28" i="5"/>
  <c r="UKC28" i="5"/>
  <c r="UKD28" i="5"/>
  <c r="UKE28" i="5"/>
  <c r="UKF28" i="5"/>
  <c r="UKG28" i="5"/>
  <c r="UKH28" i="5"/>
  <c r="UKI28" i="5"/>
  <c r="UKJ28" i="5"/>
  <c r="UKK28" i="5"/>
  <c r="UKL28" i="5"/>
  <c r="UKM28" i="5"/>
  <c r="UKN28" i="5"/>
  <c r="UKO28" i="5"/>
  <c r="UKP28" i="5"/>
  <c r="UKQ28" i="5"/>
  <c r="UKR28" i="5"/>
  <c r="UKS28" i="5"/>
  <c r="UKT28" i="5"/>
  <c r="UKU28" i="5"/>
  <c r="UKV28" i="5"/>
  <c r="UKW28" i="5"/>
  <c r="UKX28" i="5"/>
  <c r="UKY28" i="5"/>
  <c r="UKZ28" i="5"/>
  <c r="ULA28" i="5"/>
  <c r="ULB28" i="5"/>
  <c r="ULC28" i="5"/>
  <c r="ULD28" i="5"/>
  <c r="ULE28" i="5"/>
  <c r="ULF28" i="5"/>
  <c r="ULG28" i="5"/>
  <c r="ULH28" i="5"/>
  <c r="ULI28" i="5"/>
  <c r="ULJ28" i="5"/>
  <c r="ULK28" i="5"/>
  <c r="ULL28" i="5"/>
  <c r="ULM28" i="5"/>
  <c r="ULN28" i="5"/>
  <c r="ULO28" i="5"/>
  <c r="ULP28" i="5"/>
  <c r="ULQ28" i="5"/>
  <c r="ULR28" i="5"/>
  <c r="ULS28" i="5"/>
  <c r="ULT28" i="5"/>
  <c r="ULU28" i="5"/>
  <c r="ULV28" i="5"/>
  <c r="ULW28" i="5"/>
  <c r="ULX28" i="5"/>
  <c r="ULY28" i="5"/>
  <c r="ULZ28" i="5"/>
  <c r="UMA28" i="5"/>
  <c r="UMB28" i="5"/>
  <c r="UMC28" i="5"/>
  <c r="UMD28" i="5"/>
  <c r="UME28" i="5"/>
  <c r="UMF28" i="5"/>
  <c r="UMG28" i="5"/>
  <c r="UMH28" i="5"/>
  <c r="UMI28" i="5"/>
  <c r="UMJ28" i="5"/>
  <c r="UMK28" i="5"/>
  <c r="UML28" i="5"/>
  <c r="UMM28" i="5"/>
  <c r="UMN28" i="5"/>
  <c r="UMO28" i="5"/>
  <c r="UMP28" i="5"/>
  <c r="UMQ28" i="5"/>
  <c r="UMR28" i="5"/>
  <c r="UMS28" i="5"/>
  <c r="UMT28" i="5"/>
  <c r="UMU28" i="5"/>
  <c r="UMV28" i="5"/>
  <c r="UMW28" i="5"/>
  <c r="UMX28" i="5"/>
  <c r="UMY28" i="5"/>
  <c r="UMZ28" i="5"/>
  <c r="UNA28" i="5"/>
  <c r="UNB28" i="5"/>
  <c r="UNC28" i="5"/>
  <c r="UND28" i="5"/>
  <c r="UNE28" i="5"/>
  <c r="UNF28" i="5"/>
  <c r="UNG28" i="5"/>
  <c r="UNH28" i="5"/>
  <c r="UNI28" i="5"/>
  <c r="UNJ28" i="5"/>
  <c r="UNK28" i="5"/>
  <c r="UNL28" i="5"/>
  <c r="UNM28" i="5"/>
  <c r="UNN28" i="5"/>
  <c r="UNO28" i="5"/>
  <c r="UNP28" i="5"/>
  <c r="UNQ28" i="5"/>
  <c r="UNR28" i="5"/>
  <c r="UNS28" i="5"/>
  <c r="UNT28" i="5"/>
  <c r="UNU28" i="5"/>
  <c r="UNV28" i="5"/>
  <c r="UNW28" i="5"/>
  <c r="UNX28" i="5"/>
  <c r="UNY28" i="5"/>
  <c r="UNZ28" i="5"/>
  <c r="UOA28" i="5"/>
  <c r="UOB28" i="5"/>
  <c r="UOC28" i="5"/>
  <c r="UOD28" i="5"/>
  <c r="UOE28" i="5"/>
  <c r="UOF28" i="5"/>
  <c r="UOG28" i="5"/>
  <c r="UOH28" i="5"/>
  <c r="UOI28" i="5"/>
  <c r="UOJ28" i="5"/>
  <c r="UOK28" i="5"/>
  <c r="UOL28" i="5"/>
  <c r="UOM28" i="5"/>
  <c r="UON28" i="5"/>
  <c r="UOO28" i="5"/>
  <c r="UOP28" i="5"/>
  <c r="UOQ28" i="5"/>
  <c r="UOR28" i="5"/>
  <c r="UOS28" i="5"/>
  <c r="UOT28" i="5"/>
  <c r="UOU28" i="5"/>
  <c r="UOV28" i="5"/>
  <c r="UOW28" i="5"/>
  <c r="UOX28" i="5"/>
  <c r="UOY28" i="5"/>
  <c r="UOZ28" i="5"/>
  <c r="UPA28" i="5"/>
  <c r="UPB28" i="5"/>
  <c r="UPC28" i="5"/>
  <c r="UPD28" i="5"/>
  <c r="UPE28" i="5"/>
  <c r="UPF28" i="5"/>
  <c r="UPG28" i="5"/>
  <c r="UPH28" i="5"/>
  <c r="UPI28" i="5"/>
  <c r="UPJ28" i="5"/>
  <c r="UPK28" i="5"/>
  <c r="UPL28" i="5"/>
  <c r="UPM28" i="5"/>
  <c r="UPN28" i="5"/>
  <c r="UPO28" i="5"/>
  <c r="UPP28" i="5"/>
  <c r="UPQ28" i="5"/>
  <c r="UPR28" i="5"/>
  <c r="UPS28" i="5"/>
  <c r="UPT28" i="5"/>
  <c r="UPU28" i="5"/>
  <c r="UPV28" i="5"/>
  <c r="UPW28" i="5"/>
  <c r="UPX28" i="5"/>
  <c r="UPY28" i="5"/>
  <c r="UPZ28" i="5"/>
  <c r="UQA28" i="5"/>
  <c r="UQB28" i="5"/>
  <c r="UQC28" i="5"/>
  <c r="UQD28" i="5"/>
  <c r="UQE28" i="5"/>
  <c r="UQF28" i="5"/>
  <c r="UQG28" i="5"/>
  <c r="UQH28" i="5"/>
  <c r="UQI28" i="5"/>
  <c r="UQJ28" i="5"/>
  <c r="UQK28" i="5"/>
  <c r="UQL28" i="5"/>
  <c r="UQM28" i="5"/>
  <c r="UQN28" i="5"/>
  <c r="UQO28" i="5"/>
  <c r="UQP28" i="5"/>
  <c r="UQQ28" i="5"/>
  <c r="UQR28" i="5"/>
  <c r="UQS28" i="5"/>
  <c r="UQT28" i="5"/>
  <c r="UQU28" i="5"/>
  <c r="UQV28" i="5"/>
  <c r="UQW28" i="5"/>
  <c r="UQX28" i="5"/>
  <c r="UQY28" i="5"/>
  <c r="UQZ28" i="5"/>
  <c r="URA28" i="5"/>
  <c r="URB28" i="5"/>
  <c r="URC28" i="5"/>
  <c r="URD28" i="5"/>
  <c r="URE28" i="5"/>
  <c r="URF28" i="5"/>
  <c r="URG28" i="5"/>
  <c r="URH28" i="5"/>
  <c r="URI28" i="5"/>
  <c r="URJ28" i="5"/>
  <c r="URK28" i="5"/>
  <c r="URL28" i="5"/>
  <c r="URM28" i="5"/>
  <c r="URN28" i="5"/>
  <c r="URO28" i="5"/>
  <c r="URP28" i="5"/>
  <c r="URQ28" i="5"/>
  <c r="URR28" i="5"/>
  <c r="URS28" i="5"/>
  <c r="URT28" i="5"/>
  <c r="URU28" i="5"/>
  <c r="URV28" i="5"/>
  <c r="URW28" i="5"/>
  <c r="URX28" i="5"/>
  <c r="URY28" i="5"/>
  <c r="URZ28" i="5"/>
  <c r="USA28" i="5"/>
  <c r="USB28" i="5"/>
  <c r="USC28" i="5"/>
  <c r="USD28" i="5"/>
  <c r="USE28" i="5"/>
  <c r="USF28" i="5"/>
  <c r="USG28" i="5"/>
  <c r="USH28" i="5"/>
  <c r="USI28" i="5"/>
  <c r="USJ28" i="5"/>
  <c r="USK28" i="5"/>
  <c r="USL28" i="5"/>
  <c r="USM28" i="5"/>
  <c r="USN28" i="5"/>
  <c r="USO28" i="5"/>
  <c r="USP28" i="5"/>
  <c r="USQ28" i="5"/>
  <c r="USR28" i="5"/>
  <c r="USS28" i="5"/>
  <c r="UST28" i="5"/>
  <c r="USU28" i="5"/>
  <c r="USV28" i="5"/>
  <c r="USW28" i="5"/>
  <c r="USX28" i="5"/>
  <c r="USY28" i="5"/>
  <c r="USZ28" i="5"/>
  <c r="UTA28" i="5"/>
  <c r="UTB28" i="5"/>
  <c r="UTC28" i="5"/>
  <c r="UTD28" i="5"/>
  <c r="UTE28" i="5"/>
  <c r="UTF28" i="5"/>
  <c r="UTG28" i="5"/>
  <c r="UTH28" i="5"/>
  <c r="UTI28" i="5"/>
  <c r="UTJ28" i="5"/>
  <c r="UTK28" i="5"/>
  <c r="UTL28" i="5"/>
  <c r="UTM28" i="5"/>
  <c r="UTN28" i="5"/>
  <c r="UTO28" i="5"/>
  <c r="UTP28" i="5"/>
  <c r="UTQ28" i="5"/>
  <c r="UTR28" i="5"/>
  <c r="UTS28" i="5"/>
  <c r="UTT28" i="5"/>
  <c r="UTU28" i="5"/>
  <c r="UTV28" i="5"/>
  <c r="UTW28" i="5"/>
  <c r="UTX28" i="5"/>
  <c r="UTY28" i="5"/>
  <c r="UTZ28" i="5"/>
  <c r="UUA28" i="5"/>
  <c r="UUB28" i="5"/>
  <c r="UUC28" i="5"/>
  <c r="UUD28" i="5"/>
  <c r="UUE28" i="5"/>
  <c r="UUF28" i="5"/>
  <c r="UUG28" i="5"/>
  <c r="UUH28" i="5"/>
  <c r="UUI28" i="5"/>
  <c r="UUJ28" i="5"/>
  <c r="UUK28" i="5"/>
  <c r="UUL28" i="5"/>
  <c r="UUM28" i="5"/>
  <c r="UUN28" i="5"/>
  <c r="UUO28" i="5"/>
  <c r="UUP28" i="5"/>
  <c r="UUQ28" i="5"/>
  <c r="UUR28" i="5"/>
  <c r="UUS28" i="5"/>
  <c r="UUT28" i="5"/>
  <c r="UUU28" i="5"/>
  <c r="UUV28" i="5"/>
  <c r="UUW28" i="5"/>
  <c r="UUX28" i="5"/>
  <c r="UUY28" i="5"/>
  <c r="UUZ28" i="5"/>
  <c r="UVA28" i="5"/>
  <c r="UVB28" i="5"/>
  <c r="UVC28" i="5"/>
  <c r="UVD28" i="5"/>
  <c r="UVE28" i="5"/>
  <c r="UVF28" i="5"/>
  <c r="UVG28" i="5"/>
  <c r="UVH28" i="5"/>
  <c r="UVI28" i="5"/>
  <c r="UVJ28" i="5"/>
  <c r="UVK28" i="5"/>
  <c r="UVL28" i="5"/>
  <c r="UVM28" i="5"/>
  <c r="UVN28" i="5"/>
  <c r="UVO28" i="5"/>
  <c r="UVP28" i="5"/>
  <c r="UVQ28" i="5"/>
  <c r="UVR28" i="5"/>
  <c r="UVS28" i="5"/>
  <c r="UVT28" i="5"/>
  <c r="UVU28" i="5"/>
  <c r="UVV28" i="5"/>
  <c r="UVW28" i="5"/>
  <c r="UVX28" i="5"/>
  <c r="UVY28" i="5"/>
  <c r="UVZ28" i="5"/>
  <c r="UWA28" i="5"/>
  <c r="UWB28" i="5"/>
  <c r="UWC28" i="5"/>
  <c r="UWD28" i="5"/>
  <c r="UWE28" i="5"/>
  <c r="UWF28" i="5"/>
  <c r="UWG28" i="5"/>
  <c r="UWH28" i="5"/>
  <c r="UWI28" i="5"/>
  <c r="UWJ28" i="5"/>
  <c r="UWK28" i="5"/>
  <c r="UWL28" i="5"/>
  <c r="UWM28" i="5"/>
  <c r="UWN28" i="5"/>
  <c r="UWO28" i="5"/>
  <c r="UWP28" i="5"/>
  <c r="UWQ28" i="5"/>
  <c r="UWR28" i="5"/>
  <c r="UWS28" i="5"/>
  <c r="UWT28" i="5"/>
  <c r="UWU28" i="5"/>
  <c r="UWV28" i="5"/>
  <c r="UWW28" i="5"/>
  <c r="UWX28" i="5"/>
  <c r="UWY28" i="5"/>
  <c r="UWZ28" i="5"/>
  <c r="UXA28" i="5"/>
  <c r="UXB28" i="5"/>
  <c r="UXC28" i="5"/>
  <c r="UXD28" i="5"/>
  <c r="UXE28" i="5"/>
  <c r="UXF28" i="5"/>
  <c r="UXG28" i="5"/>
  <c r="UXH28" i="5"/>
  <c r="UXI28" i="5"/>
  <c r="UXJ28" i="5"/>
  <c r="UXK28" i="5"/>
  <c r="UXL28" i="5"/>
  <c r="UXM28" i="5"/>
  <c r="UXN28" i="5"/>
  <c r="UXO28" i="5"/>
  <c r="UXP28" i="5"/>
  <c r="UXQ28" i="5"/>
  <c r="UXR28" i="5"/>
  <c r="UXS28" i="5"/>
  <c r="UXT28" i="5"/>
  <c r="UXU28" i="5"/>
  <c r="UXV28" i="5"/>
  <c r="UXW28" i="5"/>
  <c r="UXX28" i="5"/>
  <c r="UXY28" i="5"/>
  <c r="UXZ28" i="5"/>
  <c r="UYA28" i="5"/>
  <c r="UYB28" i="5"/>
  <c r="UYC28" i="5"/>
  <c r="UYD28" i="5"/>
  <c r="UYE28" i="5"/>
  <c r="UYF28" i="5"/>
  <c r="UYG28" i="5"/>
  <c r="UYH28" i="5"/>
  <c r="UYI28" i="5"/>
  <c r="UYJ28" i="5"/>
  <c r="UYK28" i="5"/>
  <c r="UYL28" i="5"/>
  <c r="UYM28" i="5"/>
  <c r="UYN28" i="5"/>
  <c r="UYO28" i="5"/>
  <c r="UYP28" i="5"/>
  <c r="UYQ28" i="5"/>
  <c r="UYR28" i="5"/>
  <c r="UYS28" i="5"/>
  <c r="UYT28" i="5"/>
  <c r="UYU28" i="5"/>
  <c r="UYV28" i="5"/>
  <c r="UYW28" i="5"/>
  <c r="UYX28" i="5"/>
  <c r="UYY28" i="5"/>
  <c r="UYZ28" i="5"/>
  <c r="UZA28" i="5"/>
  <c r="UZB28" i="5"/>
  <c r="UZC28" i="5"/>
  <c r="UZD28" i="5"/>
  <c r="UZE28" i="5"/>
  <c r="UZF28" i="5"/>
  <c r="UZG28" i="5"/>
  <c r="UZH28" i="5"/>
  <c r="UZI28" i="5"/>
  <c r="UZJ28" i="5"/>
  <c r="UZK28" i="5"/>
  <c r="UZL28" i="5"/>
  <c r="UZM28" i="5"/>
  <c r="UZN28" i="5"/>
  <c r="UZO28" i="5"/>
  <c r="UZP28" i="5"/>
  <c r="UZQ28" i="5"/>
  <c r="UZR28" i="5"/>
  <c r="UZS28" i="5"/>
  <c r="UZT28" i="5"/>
  <c r="UZU28" i="5"/>
  <c r="UZV28" i="5"/>
  <c r="UZW28" i="5"/>
  <c r="UZX28" i="5"/>
  <c r="UZY28" i="5"/>
  <c r="UZZ28" i="5"/>
  <c r="VAA28" i="5"/>
  <c r="VAB28" i="5"/>
  <c r="VAC28" i="5"/>
  <c r="VAD28" i="5"/>
  <c r="VAE28" i="5"/>
  <c r="VAF28" i="5"/>
  <c r="VAG28" i="5"/>
  <c r="VAH28" i="5"/>
  <c r="VAI28" i="5"/>
  <c r="VAJ28" i="5"/>
  <c r="VAK28" i="5"/>
  <c r="VAL28" i="5"/>
  <c r="VAM28" i="5"/>
  <c r="VAN28" i="5"/>
  <c r="VAO28" i="5"/>
  <c r="VAP28" i="5"/>
  <c r="VAQ28" i="5"/>
  <c r="VAR28" i="5"/>
  <c r="VAS28" i="5"/>
  <c r="VAT28" i="5"/>
  <c r="VAU28" i="5"/>
  <c r="VAV28" i="5"/>
  <c r="VAW28" i="5"/>
  <c r="VAX28" i="5"/>
  <c r="VAY28" i="5"/>
  <c r="VAZ28" i="5"/>
  <c r="VBA28" i="5"/>
  <c r="VBB28" i="5"/>
  <c r="VBC28" i="5"/>
  <c r="VBD28" i="5"/>
  <c r="VBE28" i="5"/>
  <c r="VBF28" i="5"/>
  <c r="VBG28" i="5"/>
  <c r="VBH28" i="5"/>
  <c r="VBI28" i="5"/>
  <c r="VBJ28" i="5"/>
  <c r="VBK28" i="5"/>
  <c r="VBL28" i="5"/>
  <c r="VBM28" i="5"/>
  <c r="VBN28" i="5"/>
  <c r="VBO28" i="5"/>
  <c r="VBP28" i="5"/>
  <c r="VBQ28" i="5"/>
  <c r="VBR28" i="5"/>
  <c r="VBS28" i="5"/>
  <c r="VBT28" i="5"/>
  <c r="VBU28" i="5"/>
  <c r="VBV28" i="5"/>
  <c r="VBW28" i="5"/>
  <c r="VBX28" i="5"/>
  <c r="VBY28" i="5"/>
  <c r="VBZ28" i="5"/>
  <c r="VCA28" i="5"/>
  <c r="VCB28" i="5"/>
  <c r="VCC28" i="5"/>
  <c r="VCD28" i="5"/>
  <c r="VCE28" i="5"/>
  <c r="VCF28" i="5"/>
  <c r="VCG28" i="5"/>
  <c r="VCH28" i="5"/>
  <c r="VCI28" i="5"/>
  <c r="VCJ28" i="5"/>
  <c r="VCK28" i="5"/>
  <c r="VCL28" i="5"/>
  <c r="VCM28" i="5"/>
  <c r="VCN28" i="5"/>
  <c r="VCO28" i="5"/>
  <c r="VCP28" i="5"/>
  <c r="VCQ28" i="5"/>
  <c r="VCR28" i="5"/>
  <c r="VCS28" i="5"/>
  <c r="VCT28" i="5"/>
  <c r="VCU28" i="5"/>
  <c r="VCV28" i="5"/>
  <c r="VCW28" i="5"/>
  <c r="VCX28" i="5"/>
  <c r="VCY28" i="5"/>
  <c r="VCZ28" i="5"/>
  <c r="VDA28" i="5"/>
  <c r="VDB28" i="5"/>
  <c r="VDC28" i="5"/>
  <c r="VDD28" i="5"/>
  <c r="VDE28" i="5"/>
  <c r="VDF28" i="5"/>
  <c r="VDG28" i="5"/>
  <c r="VDH28" i="5"/>
  <c r="VDI28" i="5"/>
  <c r="VDJ28" i="5"/>
  <c r="VDK28" i="5"/>
  <c r="VDL28" i="5"/>
  <c r="VDM28" i="5"/>
  <c r="VDN28" i="5"/>
  <c r="VDO28" i="5"/>
  <c r="VDP28" i="5"/>
  <c r="VDQ28" i="5"/>
  <c r="VDR28" i="5"/>
  <c r="VDS28" i="5"/>
  <c r="VDT28" i="5"/>
  <c r="VDU28" i="5"/>
  <c r="VDV28" i="5"/>
  <c r="VDW28" i="5"/>
  <c r="VDX28" i="5"/>
  <c r="VDY28" i="5"/>
  <c r="VDZ28" i="5"/>
  <c r="VEA28" i="5"/>
  <c r="VEB28" i="5"/>
  <c r="VEC28" i="5"/>
  <c r="VED28" i="5"/>
  <c r="VEE28" i="5"/>
  <c r="VEF28" i="5"/>
  <c r="VEG28" i="5"/>
  <c r="VEH28" i="5"/>
  <c r="VEI28" i="5"/>
  <c r="VEJ28" i="5"/>
  <c r="VEK28" i="5"/>
  <c r="VEL28" i="5"/>
  <c r="VEM28" i="5"/>
  <c r="VEN28" i="5"/>
  <c r="VEO28" i="5"/>
  <c r="VEP28" i="5"/>
  <c r="VEQ28" i="5"/>
  <c r="VER28" i="5"/>
  <c r="VES28" i="5"/>
  <c r="VET28" i="5"/>
  <c r="VEU28" i="5"/>
  <c r="VEV28" i="5"/>
  <c r="VEW28" i="5"/>
  <c r="VEX28" i="5"/>
  <c r="VEY28" i="5"/>
  <c r="VEZ28" i="5"/>
  <c r="VFA28" i="5"/>
  <c r="VFB28" i="5"/>
  <c r="VFC28" i="5"/>
  <c r="VFD28" i="5"/>
  <c r="VFE28" i="5"/>
  <c r="VFF28" i="5"/>
  <c r="VFG28" i="5"/>
  <c r="VFH28" i="5"/>
  <c r="VFI28" i="5"/>
  <c r="VFJ28" i="5"/>
  <c r="VFK28" i="5"/>
  <c r="VFL28" i="5"/>
  <c r="VFM28" i="5"/>
  <c r="VFN28" i="5"/>
  <c r="VFO28" i="5"/>
  <c r="VFP28" i="5"/>
  <c r="VFQ28" i="5"/>
  <c r="VFR28" i="5"/>
  <c r="VFS28" i="5"/>
  <c r="VFT28" i="5"/>
  <c r="VFU28" i="5"/>
  <c r="VFV28" i="5"/>
  <c r="VFW28" i="5"/>
  <c r="VFX28" i="5"/>
  <c r="VFY28" i="5"/>
  <c r="VFZ28" i="5"/>
  <c r="VGA28" i="5"/>
  <c r="VGB28" i="5"/>
  <c r="VGC28" i="5"/>
  <c r="VGD28" i="5"/>
  <c r="VGE28" i="5"/>
  <c r="VGF28" i="5"/>
  <c r="VGG28" i="5"/>
  <c r="VGH28" i="5"/>
  <c r="VGI28" i="5"/>
  <c r="VGJ28" i="5"/>
  <c r="VGK28" i="5"/>
  <c r="VGL28" i="5"/>
  <c r="VGM28" i="5"/>
  <c r="VGN28" i="5"/>
  <c r="VGO28" i="5"/>
  <c r="VGP28" i="5"/>
  <c r="VGQ28" i="5"/>
  <c r="VGR28" i="5"/>
  <c r="VGS28" i="5"/>
  <c r="VGT28" i="5"/>
  <c r="VGU28" i="5"/>
  <c r="VGV28" i="5"/>
  <c r="VGW28" i="5"/>
  <c r="VGX28" i="5"/>
  <c r="VGY28" i="5"/>
  <c r="VGZ28" i="5"/>
  <c r="VHA28" i="5"/>
  <c r="VHB28" i="5"/>
  <c r="VHC28" i="5"/>
  <c r="VHD28" i="5"/>
  <c r="VHE28" i="5"/>
  <c r="VHF28" i="5"/>
  <c r="VHG28" i="5"/>
  <c r="VHH28" i="5"/>
  <c r="VHI28" i="5"/>
  <c r="VHJ28" i="5"/>
  <c r="VHK28" i="5"/>
  <c r="VHL28" i="5"/>
  <c r="VHM28" i="5"/>
  <c r="VHN28" i="5"/>
  <c r="VHO28" i="5"/>
  <c r="VHP28" i="5"/>
  <c r="VHQ28" i="5"/>
  <c r="VHR28" i="5"/>
  <c r="VHS28" i="5"/>
  <c r="VHT28" i="5"/>
  <c r="VHU28" i="5"/>
  <c r="VHV28" i="5"/>
  <c r="VHW28" i="5"/>
  <c r="VHX28" i="5"/>
  <c r="VHY28" i="5"/>
  <c r="VHZ28" i="5"/>
  <c r="VIA28" i="5"/>
  <c r="VIB28" i="5"/>
  <c r="VIC28" i="5"/>
  <c r="VID28" i="5"/>
  <c r="VIE28" i="5"/>
  <c r="VIF28" i="5"/>
  <c r="VIG28" i="5"/>
  <c r="VIH28" i="5"/>
  <c r="VII28" i="5"/>
  <c r="VIJ28" i="5"/>
  <c r="VIK28" i="5"/>
  <c r="VIL28" i="5"/>
  <c r="VIM28" i="5"/>
  <c r="VIN28" i="5"/>
  <c r="VIO28" i="5"/>
  <c r="VIP28" i="5"/>
  <c r="VIQ28" i="5"/>
  <c r="VIR28" i="5"/>
  <c r="VIS28" i="5"/>
  <c r="VIT28" i="5"/>
  <c r="VIU28" i="5"/>
  <c r="VIV28" i="5"/>
  <c r="VIW28" i="5"/>
  <c r="VIX28" i="5"/>
  <c r="VIY28" i="5"/>
  <c r="VIZ28" i="5"/>
  <c r="VJA28" i="5"/>
  <c r="VJB28" i="5"/>
  <c r="VJC28" i="5"/>
  <c r="VJD28" i="5"/>
  <c r="VJE28" i="5"/>
  <c r="VJF28" i="5"/>
  <c r="VJG28" i="5"/>
  <c r="VJH28" i="5"/>
  <c r="VJI28" i="5"/>
  <c r="VJJ28" i="5"/>
  <c r="VJK28" i="5"/>
  <c r="VJL28" i="5"/>
  <c r="VJM28" i="5"/>
  <c r="VJN28" i="5"/>
  <c r="VJO28" i="5"/>
  <c r="VJP28" i="5"/>
  <c r="VJQ28" i="5"/>
  <c r="VJR28" i="5"/>
  <c r="VJS28" i="5"/>
  <c r="VJT28" i="5"/>
  <c r="VJU28" i="5"/>
  <c r="VJV28" i="5"/>
  <c r="VJW28" i="5"/>
  <c r="VJX28" i="5"/>
  <c r="VJY28" i="5"/>
  <c r="VJZ28" i="5"/>
  <c r="VKA28" i="5"/>
  <c r="VKB28" i="5"/>
  <c r="VKC28" i="5"/>
  <c r="VKD28" i="5"/>
  <c r="VKE28" i="5"/>
  <c r="VKF28" i="5"/>
  <c r="VKG28" i="5"/>
  <c r="VKH28" i="5"/>
  <c r="VKI28" i="5"/>
  <c r="VKJ28" i="5"/>
  <c r="VKK28" i="5"/>
  <c r="VKL28" i="5"/>
  <c r="VKM28" i="5"/>
  <c r="VKN28" i="5"/>
  <c r="VKO28" i="5"/>
  <c r="VKP28" i="5"/>
  <c r="VKQ28" i="5"/>
  <c r="VKR28" i="5"/>
  <c r="VKS28" i="5"/>
  <c r="VKT28" i="5"/>
  <c r="VKU28" i="5"/>
  <c r="VKV28" i="5"/>
  <c r="VKW28" i="5"/>
  <c r="VKX28" i="5"/>
  <c r="VKY28" i="5"/>
  <c r="VKZ28" i="5"/>
  <c r="VLA28" i="5"/>
  <c r="VLB28" i="5"/>
  <c r="VLC28" i="5"/>
  <c r="VLD28" i="5"/>
  <c r="VLE28" i="5"/>
  <c r="VLF28" i="5"/>
  <c r="VLG28" i="5"/>
  <c r="VLH28" i="5"/>
  <c r="VLI28" i="5"/>
  <c r="VLJ28" i="5"/>
  <c r="VLK28" i="5"/>
  <c r="VLL28" i="5"/>
  <c r="VLM28" i="5"/>
  <c r="VLN28" i="5"/>
  <c r="VLO28" i="5"/>
  <c r="VLP28" i="5"/>
  <c r="VLQ28" i="5"/>
  <c r="VLR28" i="5"/>
  <c r="VLS28" i="5"/>
  <c r="VLT28" i="5"/>
  <c r="VLU28" i="5"/>
  <c r="VLV28" i="5"/>
  <c r="VLW28" i="5"/>
  <c r="VLX28" i="5"/>
  <c r="VLY28" i="5"/>
  <c r="VLZ28" i="5"/>
  <c r="VMA28" i="5"/>
  <c r="VMB28" i="5"/>
  <c r="VMC28" i="5"/>
  <c r="VMD28" i="5"/>
  <c r="VME28" i="5"/>
  <c r="VMF28" i="5"/>
  <c r="VMG28" i="5"/>
  <c r="VMH28" i="5"/>
  <c r="VMI28" i="5"/>
  <c r="VMJ28" i="5"/>
  <c r="VMK28" i="5"/>
  <c r="VML28" i="5"/>
  <c r="VMM28" i="5"/>
  <c r="VMN28" i="5"/>
  <c r="VMO28" i="5"/>
  <c r="VMP28" i="5"/>
  <c r="VMQ28" i="5"/>
  <c r="VMR28" i="5"/>
  <c r="VMS28" i="5"/>
  <c r="VMT28" i="5"/>
  <c r="VMU28" i="5"/>
  <c r="VMV28" i="5"/>
  <c r="VMW28" i="5"/>
  <c r="VMX28" i="5"/>
  <c r="VMY28" i="5"/>
  <c r="VMZ28" i="5"/>
  <c r="VNA28" i="5"/>
  <c r="VNB28" i="5"/>
  <c r="VNC28" i="5"/>
  <c r="VND28" i="5"/>
  <c r="VNE28" i="5"/>
  <c r="VNF28" i="5"/>
  <c r="VNG28" i="5"/>
  <c r="VNH28" i="5"/>
  <c r="VNI28" i="5"/>
  <c r="VNJ28" i="5"/>
  <c r="VNK28" i="5"/>
  <c r="VNL28" i="5"/>
  <c r="VNM28" i="5"/>
  <c r="VNN28" i="5"/>
  <c r="VNO28" i="5"/>
  <c r="VNP28" i="5"/>
  <c r="VNQ28" i="5"/>
  <c r="VNR28" i="5"/>
  <c r="VNS28" i="5"/>
  <c r="VNT28" i="5"/>
  <c r="VNU28" i="5"/>
  <c r="VNV28" i="5"/>
  <c r="VNW28" i="5"/>
  <c r="VNX28" i="5"/>
  <c r="VNY28" i="5"/>
  <c r="VNZ28" i="5"/>
  <c r="VOA28" i="5"/>
  <c r="VOB28" i="5"/>
  <c r="VOC28" i="5"/>
  <c r="VOD28" i="5"/>
  <c r="VOE28" i="5"/>
  <c r="VOF28" i="5"/>
  <c r="VOG28" i="5"/>
  <c r="VOH28" i="5"/>
  <c r="VOI28" i="5"/>
  <c r="VOJ28" i="5"/>
  <c r="VOK28" i="5"/>
  <c r="VOL28" i="5"/>
  <c r="VOM28" i="5"/>
  <c r="VON28" i="5"/>
  <c r="VOO28" i="5"/>
  <c r="VOP28" i="5"/>
  <c r="VOQ28" i="5"/>
  <c r="VOR28" i="5"/>
  <c r="VOS28" i="5"/>
  <c r="VOT28" i="5"/>
  <c r="VOU28" i="5"/>
  <c r="VOV28" i="5"/>
  <c r="VOW28" i="5"/>
  <c r="VOX28" i="5"/>
  <c r="VOY28" i="5"/>
  <c r="VOZ28" i="5"/>
  <c r="VPA28" i="5"/>
  <c r="VPB28" i="5"/>
  <c r="VPC28" i="5"/>
  <c r="VPD28" i="5"/>
  <c r="VPE28" i="5"/>
  <c r="VPF28" i="5"/>
  <c r="VPG28" i="5"/>
  <c r="VPH28" i="5"/>
  <c r="VPI28" i="5"/>
  <c r="VPJ28" i="5"/>
  <c r="VPK28" i="5"/>
  <c r="VPL28" i="5"/>
  <c r="VPM28" i="5"/>
  <c r="VPN28" i="5"/>
  <c r="VPO28" i="5"/>
  <c r="VPP28" i="5"/>
  <c r="VPQ28" i="5"/>
  <c r="VPR28" i="5"/>
  <c r="VPS28" i="5"/>
  <c r="VPT28" i="5"/>
  <c r="VPU28" i="5"/>
  <c r="VPV28" i="5"/>
  <c r="VPW28" i="5"/>
  <c r="VPX28" i="5"/>
  <c r="VPY28" i="5"/>
  <c r="VPZ28" i="5"/>
  <c r="VQA28" i="5"/>
  <c r="VQB28" i="5"/>
  <c r="VQC28" i="5"/>
  <c r="VQD28" i="5"/>
  <c r="VQE28" i="5"/>
  <c r="VQF28" i="5"/>
  <c r="VQG28" i="5"/>
  <c r="VQH28" i="5"/>
  <c r="VQI28" i="5"/>
  <c r="VQJ28" i="5"/>
  <c r="VQK28" i="5"/>
  <c r="VQL28" i="5"/>
  <c r="VQM28" i="5"/>
  <c r="VQN28" i="5"/>
  <c r="VQO28" i="5"/>
  <c r="VQP28" i="5"/>
  <c r="VQQ28" i="5"/>
  <c r="VQR28" i="5"/>
  <c r="VQS28" i="5"/>
  <c r="VQT28" i="5"/>
  <c r="VQU28" i="5"/>
  <c r="VQV28" i="5"/>
  <c r="VQW28" i="5"/>
  <c r="VQX28" i="5"/>
  <c r="VQY28" i="5"/>
  <c r="VQZ28" i="5"/>
  <c r="VRA28" i="5"/>
  <c r="VRB28" i="5"/>
  <c r="VRC28" i="5"/>
  <c r="VRD28" i="5"/>
  <c r="VRE28" i="5"/>
  <c r="VRF28" i="5"/>
  <c r="VRG28" i="5"/>
  <c r="VRH28" i="5"/>
  <c r="VRI28" i="5"/>
  <c r="VRJ28" i="5"/>
  <c r="VRK28" i="5"/>
  <c r="VRL28" i="5"/>
  <c r="VRM28" i="5"/>
  <c r="VRN28" i="5"/>
  <c r="VRO28" i="5"/>
  <c r="VRP28" i="5"/>
  <c r="VRQ28" i="5"/>
  <c r="VRR28" i="5"/>
  <c r="VRS28" i="5"/>
  <c r="VRT28" i="5"/>
  <c r="VRU28" i="5"/>
  <c r="VRV28" i="5"/>
  <c r="VRW28" i="5"/>
  <c r="VRX28" i="5"/>
  <c r="VRY28" i="5"/>
  <c r="VRZ28" i="5"/>
  <c r="VSA28" i="5"/>
  <c r="VSB28" i="5"/>
  <c r="VSC28" i="5"/>
  <c r="VSD28" i="5"/>
  <c r="VSE28" i="5"/>
  <c r="VSF28" i="5"/>
  <c r="VSG28" i="5"/>
  <c r="VSH28" i="5"/>
  <c r="VSI28" i="5"/>
  <c r="VSJ28" i="5"/>
  <c r="VSK28" i="5"/>
  <c r="VSL28" i="5"/>
  <c r="VSM28" i="5"/>
  <c r="VSN28" i="5"/>
  <c r="VSO28" i="5"/>
  <c r="VSP28" i="5"/>
  <c r="VSQ28" i="5"/>
  <c r="VSR28" i="5"/>
  <c r="VSS28" i="5"/>
  <c r="VST28" i="5"/>
  <c r="VSU28" i="5"/>
  <c r="VSV28" i="5"/>
  <c r="VSW28" i="5"/>
  <c r="VSX28" i="5"/>
  <c r="VSY28" i="5"/>
  <c r="VSZ28" i="5"/>
  <c r="VTA28" i="5"/>
  <c r="VTB28" i="5"/>
  <c r="VTC28" i="5"/>
  <c r="VTD28" i="5"/>
  <c r="VTE28" i="5"/>
  <c r="VTF28" i="5"/>
  <c r="VTG28" i="5"/>
  <c r="VTH28" i="5"/>
  <c r="VTI28" i="5"/>
  <c r="VTJ28" i="5"/>
  <c r="VTK28" i="5"/>
  <c r="VTL28" i="5"/>
  <c r="VTM28" i="5"/>
  <c r="VTN28" i="5"/>
  <c r="VTO28" i="5"/>
  <c r="VTP28" i="5"/>
  <c r="VTQ28" i="5"/>
  <c r="VTR28" i="5"/>
  <c r="VTS28" i="5"/>
  <c r="VTT28" i="5"/>
  <c r="VTU28" i="5"/>
  <c r="VTV28" i="5"/>
  <c r="VTW28" i="5"/>
  <c r="VTX28" i="5"/>
  <c r="VTY28" i="5"/>
  <c r="VTZ28" i="5"/>
  <c r="VUA28" i="5"/>
  <c r="VUB28" i="5"/>
  <c r="VUC28" i="5"/>
  <c r="VUD28" i="5"/>
  <c r="VUE28" i="5"/>
  <c r="VUF28" i="5"/>
  <c r="VUG28" i="5"/>
  <c r="VUH28" i="5"/>
  <c r="VUI28" i="5"/>
  <c r="VUJ28" i="5"/>
  <c r="VUK28" i="5"/>
  <c r="VUL28" i="5"/>
  <c r="VUM28" i="5"/>
  <c r="VUN28" i="5"/>
  <c r="VUO28" i="5"/>
  <c r="VUP28" i="5"/>
  <c r="VUQ28" i="5"/>
  <c r="VUR28" i="5"/>
  <c r="VUS28" i="5"/>
  <c r="VUT28" i="5"/>
  <c r="VUU28" i="5"/>
  <c r="VUV28" i="5"/>
  <c r="VUW28" i="5"/>
  <c r="VUX28" i="5"/>
  <c r="VUY28" i="5"/>
  <c r="VUZ28" i="5"/>
  <c r="VVA28" i="5"/>
  <c r="VVB28" i="5"/>
  <c r="VVC28" i="5"/>
  <c r="VVD28" i="5"/>
  <c r="VVE28" i="5"/>
  <c r="VVF28" i="5"/>
  <c r="VVG28" i="5"/>
  <c r="VVH28" i="5"/>
  <c r="VVI28" i="5"/>
  <c r="VVJ28" i="5"/>
  <c r="VVK28" i="5"/>
  <c r="VVL28" i="5"/>
  <c r="VVM28" i="5"/>
  <c r="VVN28" i="5"/>
  <c r="VVO28" i="5"/>
  <c r="VVP28" i="5"/>
  <c r="VVQ28" i="5"/>
  <c r="VVR28" i="5"/>
  <c r="VVS28" i="5"/>
  <c r="VVT28" i="5"/>
  <c r="VVU28" i="5"/>
  <c r="VVV28" i="5"/>
  <c r="VVW28" i="5"/>
  <c r="VVX28" i="5"/>
  <c r="VVY28" i="5"/>
  <c r="VVZ28" i="5"/>
  <c r="VWA28" i="5"/>
  <c r="VWB28" i="5"/>
  <c r="VWC28" i="5"/>
  <c r="VWD28" i="5"/>
  <c r="VWE28" i="5"/>
  <c r="VWF28" i="5"/>
  <c r="VWG28" i="5"/>
  <c r="VWH28" i="5"/>
  <c r="VWI28" i="5"/>
  <c r="VWJ28" i="5"/>
  <c r="VWK28" i="5"/>
  <c r="VWL28" i="5"/>
  <c r="VWM28" i="5"/>
  <c r="VWN28" i="5"/>
  <c r="VWO28" i="5"/>
  <c r="VWP28" i="5"/>
  <c r="VWQ28" i="5"/>
  <c r="VWR28" i="5"/>
  <c r="VWS28" i="5"/>
  <c r="VWT28" i="5"/>
  <c r="VWU28" i="5"/>
  <c r="VWV28" i="5"/>
  <c r="VWW28" i="5"/>
  <c r="VWX28" i="5"/>
  <c r="VWY28" i="5"/>
  <c r="VWZ28" i="5"/>
  <c r="VXA28" i="5"/>
  <c r="VXB28" i="5"/>
  <c r="VXC28" i="5"/>
  <c r="VXD28" i="5"/>
  <c r="VXE28" i="5"/>
  <c r="VXF28" i="5"/>
  <c r="VXG28" i="5"/>
  <c r="VXH28" i="5"/>
  <c r="VXI28" i="5"/>
  <c r="VXJ28" i="5"/>
  <c r="VXK28" i="5"/>
  <c r="VXL28" i="5"/>
  <c r="VXM28" i="5"/>
  <c r="VXN28" i="5"/>
  <c r="VXO28" i="5"/>
  <c r="VXP28" i="5"/>
  <c r="VXQ28" i="5"/>
  <c r="VXR28" i="5"/>
  <c r="VXS28" i="5"/>
  <c r="VXT28" i="5"/>
  <c r="VXU28" i="5"/>
  <c r="VXV28" i="5"/>
  <c r="VXW28" i="5"/>
  <c r="VXX28" i="5"/>
  <c r="VXY28" i="5"/>
  <c r="VXZ28" i="5"/>
  <c r="VYA28" i="5"/>
  <c r="VYB28" i="5"/>
  <c r="VYC28" i="5"/>
  <c r="VYD28" i="5"/>
  <c r="VYE28" i="5"/>
  <c r="VYF28" i="5"/>
  <c r="VYG28" i="5"/>
  <c r="VYH28" i="5"/>
  <c r="VYI28" i="5"/>
  <c r="VYJ28" i="5"/>
  <c r="VYK28" i="5"/>
  <c r="VYL28" i="5"/>
  <c r="VYM28" i="5"/>
  <c r="VYN28" i="5"/>
  <c r="VYO28" i="5"/>
  <c r="VYP28" i="5"/>
  <c r="VYQ28" i="5"/>
  <c r="VYR28" i="5"/>
  <c r="VYS28" i="5"/>
  <c r="VYT28" i="5"/>
  <c r="VYU28" i="5"/>
  <c r="VYV28" i="5"/>
  <c r="VYW28" i="5"/>
  <c r="VYX28" i="5"/>
  <c r="VYY28" i="5"/>
  <c r="VYZ28" i="5"/>
  <c r="VZA28" i="5"/>
  <c r="VZB28" i="5"/>
  <c r="VZC28" i="5"/>
  <c r="VZD28" i="5"/>
  <c r="VZE28" i="5"/>
  <c r="VZF28" i="5"/>
  <c r="VZG28" i="5"/>
  <c r="VZH28" i="5"/>
  <c r="VZI28" i="5"/>
  <c r="VZJ28" i="5"/>
  <c r="VZK28" i="5"/>
  <c r="VZL28" i="5"/>
  <c r="VZM28" i="5"/>
  <c r="VZN28" i="5"/>
  <c r="VZO28" i="5"/>
  <c r="VZP28" i="5"/>
  <c r="VZQ28" i="5"/>
  <c r="VZR28" i="5"/>
  <c r="VZS28" i="5"/>
  <c r="VZT28" i="5"/>
  <c r="VZU28" i="5"/>
  <c r="VZV28" i="5"/>
  <c r="VZW28" i="5"/>
  <c r="VZX28" i="5"/>
  <c r="VZY28" i="5"/>
  <c r="VZZ28" i="5"/>
  <c r="WAA28" i="5"/>
  <c r="WAB28" i="5"/>
  <c r="WAC28" i="5"/>
  <c r="WAD28" i="5"/>
  <c r="WAE28" i="5"/>
  <c r="WAF28" i="5"/>
  <c r="WAG28" i="5"/>
  <c r="WAH28" i="5"/>
  <c r="WAI28" i="5"/>
  <c r="WAJ28" i="5"/>
  <c r="WAK28" i="5"/>
  <c r="WAL28" i="5"/>
  <c r="WAM28" i="5"/>
  <c r="WAN28" i="5"/>
  <c r="WAO28" i="5"/>
  <c r="WAP28" i="5"/>
  <c r="WAQ28" i="5"/>
  <c r="WAR28" i="5"/>
  <c r="WAS28" i="5"/>
  <c r="WAT28" i="5"/>
  <c r="WAU28" i="5"/>
  <c r="WAV28" i="5"/>
  <c r="WAW28" i="5"/>
  <c r="WAX28" i="5"/>
  <c r="WAY28" i="5"/>
  <c r="WAZ28" i="5"/>
  <c r="WBA28" i="5"/>
  <c r="WBB28" i="5"/>
  <c r="WBC28" i="5"/>
  <c r="WBD28" i="5"/>
  <c r="WBE28" i="5"/>
  <c r="WBF28" i="5"/>
  <c r="WBG28" i="5"/>
  <c r="WBH28" i="5"/>
  <c r="WBI28" i="5"/>
  <c r="WBJ28" i="5"/>
  <c r="WBK28" i="5"/>
  <c r="WBL28" i="5"/>
  <c r="WBM28" i="5"/>
  <c r="WBN28" i="5"/>
  <c r="WBO28" i="5"/>
  <c r="WBP28" i="5"/>
  <c r="WBQ28" i="5"/>
  <c r="WBR28" i="5"/>
  <c r="WBS28" i="5"/>
  <c r="WBT28" i="5"/>
  <c r="WBU28" i="5"/>
  <c r="WBV28" i="5"/>
  <c r="WBW28" i="5"/>
  <c r="WBX28" i="5"/>
  <c r="WBY28" i="5"/>
  <c r="WBZ28" i="5"/>
  <c r="WCA28" i="5"/>
  <c r="WCB28" i="5"/>
  <c r="WCC28" i="5"/>
  <c r="WCD28" i="5"/>
  <c r="WCE28" i="5"/>
  <c r="WCF28" i="5"/>
  <c r="WCG28" i="5"/>
  <c r="WCH28" i="5"/>
  <c r="WCI28" i="5"/>
  <c r="WCJ28" i="5"/>
  <c r="WCK28" i="5"/>
  <c r="WCL28" i="5"/>
  <c r="WCM28" i="5"/>
  <c r="WCN28" i="5"/>
  <c r="WCO28" i="5"/>
  <c r="WCP28" i="5"/>
  <c r="WCQ28" i="5"/>
  <c r="WCR28" i="5"/>
  <c r="WCS28" i="5"/>
  <c r="WCT28" i="5"/>
  <c r="WCU28" i="5"/>
  <c r="WCV28" i="5"/>
  <c r="WCW28" i="5"/>
  <c r="WCX28" i="5"/>
  <c r="WCY28" i="5"/>
  <c r="WCZ28" i="5"/>
  <c r="WDA28" i="5"/>
  <c r="WDB28" i="5"/>
  <c r="WDC28" i="5"/>
  <c r="WDD28" i="5"/>
  <c r="WDE28" i="5"/>
  <c r="WDF28" i="5"/>
  <c r="WDG28" i="5"/>
  <c r="WDH28" i="5"/>
  <c r="WDI28" i="5"/>
  <c r="WDJ28" i="5"/>
  <c r="WDK28" i="5"/>
  <c r="WDL28" i="5"/>
  <c r="WDM28" i="5"/>
  <c r="WDN28" i="5"/>
  <c r="WDO28" i="5"/>
  <c r="WDP28" i="5"/>
  <c r="WDQ28" i="5"/>
  <c r="WDR28" i="5"/>
  <c r="WDS28" i="5"/>
  <c r="WDT28" i="5"/>
  <c r="WDU28" i="5"/>
  <c r="WDV28" i="5"/>
  <c r="WDW28" i="5"/>
  <c r="WDX28" i="5"/>
  <c r="WDY28" i="5"/>
  <c r="WDZ28" i="5"/>
  <c r="WEA28" i="5"/>
  <c r="WEB28" i="5"/>
  <c r="WEC28" i="5"/>
  <c r="WED28" i="5"/>
  <c r="WEE28" i="5"/>
  <c r="WEF28" i="5"/>
  <c r="WEG28" i="5"/>
  <c r="WEH28" i="5"/>
  <c r="WEI28" i="5"/>
  <c r="WEJ28" i="5"/>
  <c r="WEK28" i="5"/>
  <c r="WEL28" i="5"/>
  <c r="WEM28" i="5"/>
  <c r="WEN28" i="5"/>
  <c r="WEO28" i="5"/>
  <c r="WEP28" i="5"/>
  <c r="WEQ28" i="5"/>
  <c r="WER28" i="5"/>
  <c r="WES28" i="5"/>
  <c r="WET28" i="5"/>
  <c r="WEU28" i="5"/>
  <c r="WEV28" i="5"/>
  <c r="WEW28" i="5"/>
  <c r="WEX28" i="5"/>
  <c r="WEY28" i="5"/>
  <c r="WEZ28" i="5"/>
  <c r="WFA28" i="5"/>
  <c r="WFB28" i="5"/>
  <c r="WFC28" i="5"/>
  <c r="WFD28" i="5"/>
  <c r="WFE28" i="5"/>
  <c r="WFF28" i="5"/>
  <c r="WFG28" i="5"/>
  <c r="WFH28" i="5"/>
  <c r="WFI28" i="5"/>
  <c r="WFJ28" i="5"/>
  <c r="WFK28" i="5"/>
  <c r="WFL28" i="5"/>
  <c r="WFM28" i="5"/>
  <c r="WFN28" i="5"/>
  <c r="WFO28" i="5"/>
  <c r="WFP28" i="5"/>
  <c r="WFQ28" i="5"/>
  <c r="WFR28" i="5"/>
  <c r="WFS28" i="5"/>
  <c r="WFT28" i="5"/>
  <c r="WFU28" i="5"/>
  <c r="WFV28" i="5"/>
  <c r="WFW28" i="5"/>
  <c r="WFX28" i="5"/>
  <c r="WFY28" i="5"/>
  <c r="WFZ28" i="5"/>
  <c r="WGA28" i="5"/>
  <c r="WGB28" i="5"/>
  <c r="WGC28" i="5"/>
  <c r="WGD28" i="5"/>
  <c r="WGE28" i="5"/>
  <c r="WGF28" i="5"/>
  <c r="WGG28" i="5"/>
  <c r="WGH28" i="5"/>
  <c r="WGI28" i="5"/>
  <c r="WGJ28" i="5"/>
  <c r="WGK28" i="5"/>
  <c r="WGL28" i="5"/>
  <c r="WGM28" i="5"/>
  <c r="WGN28" i="5"/>
  <c r="WGO28" i="5"/>
  <c r="WGP28" i="5"/>
  <c r="WGQ28" i="5"/>
  <c r="WGR28" i="5"/>
  <c r="WGS28" i="5"/>
  <c r="WGT28" i="5"/>
  <c r="WGU28" i="5"/>
  <c r="WGV28" i="5"/>
  <c r="WGW28" i="5"/>
  <c r="WGX28" i="5"/>
  <c r="WGY28" i="5"/>
  <c r="WGZ28" i="5"/>
  <c r="WHA28" i="5"/>
  <c r="WHB28" i="5"/>
  <c r="WHC28" i="5"/>
  <c r="WHD28" i="5"/>
  <c r="WHE28" i="5"/>
  <c r="WHF28" i="5"/>
  <c r="WHG28" i="5"/>
  <c r="WHH28" i="5"/>
  <c r="WHI28" i="5"/>
  <c r="WHJ28" i="5"/>
  <c r="WHK28" i="5"/>
  <c r="WHL28" i="5"/>
  <c r="WHM28" i="5"/>
  <c r="WHN28" i="5"/>
  <c r="WHO28" i="5"/>
  <c r="WHP28" i="5"/>
  <c r="WHQ28" i="5"/>
  <c r="WHR28" i="5"/>
  <c r="WHS28" i="5"/>
  <c r="WHT28" i="5"/>
  <c r="WHU28" i="5"/>
  <c r="WHV28" i="5"/>
  <c r="WHW28" i="5"/>
  <c r="WHX28" i="5"/>
  <c r="WHY28" i="5"/>
  <c r="WHZ28" i="5"/>
  <c r="WIA28" i="5"/>
  <c r="WIB28" i="5"/>
  <c r="WIC28" i="5"/>
  <c r="WID28" i="5"/>
  <c r="WIE28" i="5"/>
  <c r="WIF28" i="5"/>
  <c r="WIG28" i="5"/>
  <c r="WIH28" i="5"/>
  <c r="WII28" i="5"/>
  <c r="WIJ28" i="5"/>
  <c r="WIK28" i="5"/>
  <c r="WIL28" i="5"/>
  <c r="WIM28" i="5"/>
  <c r="WIN28" i="5"/>
  <c r="WIO28" i="5"/>
  <c r="WIP28" i="5"/>
  <c r="WIQ28" i="5"/>
  <c r="WIR28" i="5"/>
  <c r="WIS28" i="5"/>
  <c r="WIT28" i="5"/>
  <c r="WIU28" i="5"/>
  <c r="WIV28" i="5"/>
  <c r="WIW28" i="5"/>
  <c r="WIX28" i="5"/>
  <c r="WIY28" i="5"/>
  <c r="WIZ28" i="5"/>
  <c r="WJA28" i="5"/>
  <c r="WJB28" i="5"/>
  <c r="WJC28" i="5"/>
  <c r="WJD28" i="5"/>
  <c r="WJE28" i="5"/>
  <c r="WJF28" i="5"/>
  <c r="WJG28" i="5"/>
  <c r="WJH28" i="5"/>
  <c r="WJI28" i="5"/>
  <c r="WJJ28" i="5"/>
  <c r="WJK28" i="5"/>
  <c r="WJL28" i="5"/>
  <c r="WJM28" i="5"/>
  <c r="WJN28" i="5"/>
  <c r="WJO28" i="5"/>
  <c r="WJP28" i="5"/>
  <c r="WJQ28" i="5"/>
  <c r="WJR28" i="5"/>
  <c r="WJS28" i="5"/>
  <c r="WJT28" i="5"/>
  <c r="WJU28" i="5"/>
  <c r="WJV28" i="5"/>
  <c r="WJW28" i="5"/>
  <c r="WJX28" i="5"/>
  <c r="WJY28" i="5"/>
  <c r="WJZ28" i="5"/>
  <c r="WKA28" i="5"/>
  <c r="WKB28" i="5"/>
  <c r="WKC28" i="5"/>
  <c r="WKD28" i="5"/>
  <c r="WKE28" i="5"/>
  <c r="WKF28" i="5"/>
  <c r="WKG28" i="5"/>
  <c r="WKH28" i="5"/>
  <c r="WKI28" i="5"/>
  <c r="WKJ28" i="5"/>
  <c r="WKK28" i="5"/>
  <c r="WKL28" i="5"/>
  <c r="WKM28" i="5"/>
  <c r="WKN28" i="5"/>
  <c r="WKO28" i="5"/>
  <c r="WKP28" i="5"/>
  <c r="WKQ28" i="5"/>
  <c r="WKR28" i="5"/>
  <c r="WKS28" i="5"/>
  <c r="WKT28" i="5"/>
  <c r="WKU28" i="5"/>
  <c r="WKV28" i="5"/>
  <c r="WKW28" i="5"/>
  <c r="WKX28" i="5"/>
  <c r="WKY28" i="5"/>
  <c r="WKZ28" i="5"/>
  <c r="WLA28" i="5"/>
  <c r="WLB28" i="5"/>
  <c r="WLC28" i="5"/>
  <c r="WLD28" i="5"/>
  <c r="WLE28" i="5"/>
  <c r="WLF28" i="5"/>
  <c r="WLG28" i="5"/>
  <c r="WLH28" i="5"/>
  <c r="WLI28" i="5"/>
  <c r="WLJ28" i="5"/>
  <c r="WLK28" i="5"/>
  <c r="WLL28" i="5"/>
  <c r="WLM28" i="5"/>
  <c r="WLN28" i="5"/>
  <c r="WLO28" i="5"/>
  <c r="WLP28" i="5"/>
  <c r="WLQ28" i="5"/>
  <c r="WLR28" i="5"/>
  <c r="WLS28" i="5"/>
  <c r="WLT28" i="5"/>
  <c r="WLU28" i="5"/>
  <c r="WLV28" i="5"/>
  <c r="WLW28" i="5"/>
  <c r="WLX28" i="5"/>
  <c r="WLY28" i="5"/>
  <c r="WLZ28" i="5"/>
  <c r="WMA28" i="5"/>
  <c r="WMB28" i="5"/>
  <c r="WMC28" i="5"/>
  <c r="WMD28" i="5"/>
  <c r="WME28" i="5"/>
  <c r="WMF28" i="5"/>
  <c r="WMG28" i="5"/>
  <c r="WMH28" i="5"/>
  <c r="WMI28" i="5"/>
  <c r="WMJ28" i="5"/>
  <c r="WMK28" i="5"/>
  <c r="WML28" i="5"/>
  <c r="WMM28" i="5"/>
  <c r="WMN28" i="5"/>
  <c r="WMO28" i="5"/>
  <c r="WMP28" i="5"/>
  <c r="WMQ28" i="5"/>
  <c r="WMR28" i="5"/>
  <c r="WMS28" i="5"/>
  <c r="WMT28" i="5"/>
  <c r="WMU28" i="5"/>
  <c r="WMV28" i="5"/>
  <c r="WMW28" i="5"/>
  <c r="WMX28" i="5"/>
  <c r="WMY28" i="5"/>
  <c r="WMZ28" i="5"/>
  <c r="WNA28" i="5"/>
  <c r="WNB28" i="5"/>
  <c r="WNC28" i="5"/>
  <c r="WND28" i="5"/>
  <c r="WNE28" i="5"/>
  <c r="WNF28" i="5"/>
  <c r="WNG28" i="5"/>
  <c r="WNH28" i="5"/>
  <c r="WNI28" i="5"/>
  <c r="WNJ28" i="5"/>
  <c r="WNK28" i="5"/>
  <c r="WNL28" i="5"/>
  <c r="WNM28" i="5"/>
  <c r="WNN28" i="5"/>
  <c r="WNO28" i="5"/>
  <c r="WNP28" i="5"/>
  <c r="WNQ28" i="5"/>
  <c r="WNR28" i="5"/>
  <c r="WNS28" i="5"/>
  <c r="WNT28" i="5"/>
  <c r="WNU28" i="5"/>
  <c r="WNV28" i="5"/>
  <c r="WNW28" i="5"/>
  <c r="WNX28" i="5"/>
  <c r="WNY28" i="5"/>
  <c r="WNZ28" i="5"/>
  <c r="WOA28" i="5"/>
  <c r="WOB28" i="5"/>
  <c r="WOC28" i="5"/>
  <c r="WOD28" i="5"/>
  <c r="WOE28" i="5"/>
  <c r="WOF28" i="5"/>
  <c r="WOG28" i="5"/>
  <c r="WOH28" i="5"/>
  <c r="WOI28" i="5"/>
  <c r="WOJ28" i="5"/>
  <c r="WOK28" i="5"/>
  <c r="WOL28" i="5"/>
  <c r="WOM28" i="5"/>
  <c r="WON28" i="5"/>
  <c r="WOO28" i="5"/>
  <c r="WOP28" i="5"/>
  <c r="WOQ28" i="5"/>
  <c r="WOR28" i="5"/>
  <c r="WOS28" i="5"/>
  <c r="WOT28" i="5"/>
  <c r="WOU28" i="5"/>
  <c r="WOV28" i="5"/>
  <c r="WOW28" i="5"/>
  <c r="WOX28" i="5"/>
  <c r="WOY28" i="5"/>
  <c r="WOZ28" i="5"/>
  <c r="WPA28" i="5"/>
  <c r="WPB28" i="5"/>
  <c r="WPC28" i="5"/>
  <c r="WPD28" i="5"/>
  <c r="WPE28" i="5"/>
  <c r="WPF28" i="5"/>
  <c r="WPG28" i="5"/>
  <c r="WPH28" i="5"/>
  <c r="WPI28" i="5"/>
  <c r="WPJ28" i="5"/>
  <c r="WPK28" i="5"/>
  <c r="WPL28" i="5"/>
  <c r="WPM28" i="5"/>
  <c r="WPN28" i="5"/>
  <c r="WPO28" i="5"/>
  <c r="WPP28" i="5"/>
  <c r="WPQ28" i="5"/>
  <c r="WPR28" i="5"/>
  <c r="WPS28" i="5"/>
  <c r="WPT28" i="5"/>
  <c r="WPU28" i="5"/>
  <c r="WPV28" i="5"/>
  <c r="WPW28" i="5"/>
  <c r="WPX28" i="5"/>
  <c r="WPY28" i="5"/>
  <c r="WPZ28" i="5"/>
  <c r="WQA28" i="5"/>
  <c r="WQB28" i="5"/>
  <c r="WQC28" i="5"/>
  <c r="WQD28" i="5"/>
  <c r="WQE28" i="5"/>
  <c r="WQF28" i="5"/>
  <c r="WQG28" i="5"/>
  <c r="WQH28" i="5"/>
  <c r="WQI28" i="5"/>
  <c r="WQJ28" i="5"/>
  <c r="WQK28" i="5"/>
  <c r="WQL28" i="5"/>
  <c r="WQM28" i="5"/>
  <c r="WQN28" i="5"/>
  <c r="WQO28" i="5"/>
  <c r="WQP28" i="5"/>
  <c r="WQQ28" i="5"/>
  <c r="WQR28" i="5"/>
  <c r="WQS28" i="5"/>
  <c r="WQT28" i="5"/>
  <c r="WQU28" i="5"/>
  <c r="WQV28" i="5"/>
  <c r="WQW28" i="5"/>
  <c r="WQX28" i="5"/>
  <c r="WQY28" i="5"/>
  <c r="WQZ28" i="5"/>
  <c r="WRA28" i="5"/>
  <c r="WRB28" i="5"/>
  <c r="WRC28" i="5"/>
  <c r="WRD28" i="5"/>
  <c r="WRE28" i="5"/>
  <c r="WRF28" i="5"/>
  <c r="WRG28" i="5"/>
  <c r="WRH28" i="5"/>
  <c r="WRI28" i="5"/>
  <c r="WRJ28" i="5"/>
  <c r="WRK28" i="5"/>
  <c r="WRL28" i="5"/>
  <c r="WRM28" i="5"/>
  <c r="WRN28" i="5"/>
  <c r="WRO28" i="5"/>
  <c r="WRP28" i="5"/>
  <c r="WRQ28" i="5"/>
  <c r="WRR28" i="5"/>
  <c r="WRS28" i="5"/>
  <c r="WRT28" i="5"/>
  <c r="WRU28" i="5"/>
  <c r="WRV28" i="5"/>
  <c r="WRW28" i="5"/>
  <c r="WRX28" i="5"/>
  <c r="WRY28" i="5"/>
  <c r="WRZ28" i="5"/>
  <c r="WSA28" i="5"/>
  <c r="WSB28" i="5"/>
  <c r="WSC28" i="5"/>
  <c r="WSD28" i="5"/>
  <c r="WSE28" i="5"/>
  <c r="WSF28" i="5"/>
  <c r="WSG28" i="5"/>
  <c r="WSH28" i="5"/>
  <c r="WSI28" i="5"/>
  <c r="WSJ28" i="5"/>
  <c r="WSK28" i="5"/>
  <c r="WSL28" i="5"/>
  <c r="WSM28" i="5"/>
  <c r="WSN28" i="5"/>
  <c r="WSO28" i="5"/>
  <c r="WSP28" i="5"/>
  <c r="WSQ28" i="5"/>
  <c r="WSR28" i="5"/>
  <c r="WSS28" i="5"/>
  <c r="WST28" i="5"/>
  <c r="WSU28" i="5"/>
  <c r="WSV28" i="5"/>
  <c r="WSW28" i="5"/>
  <c r="WSX28" i="5"/>
  <c r="WSY28" i="5"/>
  <c r="WSZ28" i="5"/>
  <c r="WTA28" i="5"/>
  <c r="WTB28" i="5"/>
  <c r="WTC28" i="5"/>
  <c r="WTD28" i="5"/>
  <c r="WTE28" i="5"/>
  <c r="WTF28" i="5"/>
  <c r="WTG28" i="5"/>
  <c r="WTH28" i="5"/>
  <c r="WTI28" i="5"/>
  <c r="WTJ28" i="5"/>
  <c r="WTK28" i="5"/>
  <c r="WTL28" i="5"/>
  <c r="WTM28" i="5"/>
  <c r="WTN28" i="5"/>
  <c r="WTO28" i="5"/>
  <c r="WTP28" i="5"/>
  <c r="WTQ28" i="5"/>
  <c r="WTR28" i="5"/>
  <c r="WTS28" i="5"/>
  <c r="WTT28" i="5"/>
  <c r="WTU28" i="5"/>
  <c r="WTV28" i="5"/>
  <c r="WTW28" i="5"/>
  <c r="WTX28" i="5"/>
  <c r="WTY28" i="5"/>
  <c r="WTZ28" i="5"/>
  <c r="WUA28" i="5"/>
  <c r="WUB28" i="5"/>
  <c r="WUC28" i="5"/>
  <c r="WUD28" i="5"/>
  <c r="WUE28" i="5"/>
  <c r="WUF28" i="5"/>
  <c r="WUG28" i="5"/>
  <c r="WUH28" i="5"/>
  <c r="WUI28" i="5"/>
  <c r="WUJ28" i="5"/>
  <c r="WUK28" i="5"/>
  <c r="WUL28" i="5"/>
  <c r="WUM28" i="5"/>
  <c r="WUN28" i="5"/>
  <c r="WUO28" i="5"/>
  <c r="WUP28" i="5"/>
  <c r="WUQ28" i="5"/>
  <c r="WUR28" i="5"/>
  <c r="WUS28" i="5"/>
  <c r="WUT28" i="5"/>
  <c r="WUU28" i="5"/>
  <c r="WUV28" i="5"/>
  <c r="WUW28" i="5"/>
  <c r="WUX28" i="5"/>
  <c r="WUY28" i="5"/>
  <c r="WUZ28" i="5"/>
  <c r="WVA28" i="5"/>
  <c r="WVB28" i="5"/>
  <c r="WVC28" i="5"/>
  <c r="WVD28" i="5"/>
  <c r="WVE28" i="5"/>
  <c r="WVF28" i="5"/>
  <c r="WVG28" i="5"/>
  <c r="WVH28" i="5"/>
  <c r="WVI28" i="5"/>
  <c r="WVJ28" i="5"/>
  <c r="WVK28" i="5"/>
  <c r="WVL28" i="5"/>
  <c r="WVM28" i="5"/>
  <c r="WVN28" i="5"/>
  <c r="WVO28" i="5"/>
  <c r="WVP28" i="5"/>
  <c r="WVQ28" i="5"/>
  <c r="WVR28" i="5"/>
  <c r="WVS28" i="5"/>
  <c r="WVT28" i="5"/>
  <c r="WVU28" i="5"/>
  <c r="WVV28" i="5"/>
  <c r="WVW28" i="5"/>
  <c r="WVX28" i="5"/>
  <c r="WVY28" i="5"/>
  <c r="WVZ28" i="5"/>
  <c r="WWA28" i="5"/>
  <c r="WWB28" i="5"/>
  <c r="WWC28" i="5"/>
  <c r="WWD28" i="5"/>
  <c r="WWE28" i="5"/>
  <c r="WWF28" i="5"/>
  <c r="WWG28" i="5"/>
  <c r="WWH28" i="5"/>
  <c r="WWI28" i="5"/>
  <c r="WWJ28" i="5"/>
  <c r="WWK28" i="5"/>
  <c r="WWL28" i="5"/>
  <c r="WWM28" i="5"/>
  <c r="WWN28" i="5"/>
  <c r="WWO28" i="5"/>
  <c r="WWP28" i="5"/>
  <c r="WWQ28" i="5"/>
  <c r="WWR28" i="5"/>
  <c r="WWS28" i="5"/>
  <c r="WWT28" i="5"/>
  <c r="WWU28" i="5"/>
  <c r="WWV28" i="5"/>
  <c r="WWW28" i="5"/>
  <c r="WWX28" i="5"/>
  <c r="WWY28" i="5"/>
  <c r="WWZ28" i="5"/>
  <c r="WXA28" i="5"/>
  <c r="WXB28" i="5"/>
  <c r="WXC28" i="5"/>
  <c r="WXD28" i="5"/>
  <c r="WXE28" i="5"/>
  <c r="WXF28" i="5"/>
  <c r="WXG28" i="5"/>
  <c r="WXH28" i="5"/>
  <c r="WXI28" i="5"/>
  <c r="WXJ28" i="5"/>
  <c r="WXK28" i="5"/>
  <c r="WXL28" i="5"/>
  <c r="WXM28" i="5"/>
  <c r="WXN28" i="5"/>
  <c r="WXO28" i="5"/>
  <c r="WXP28" i="5"/>
  <c r="WXQ28" i="5"/>
  <c r="WXR28" i="5"/>
  <c r="WXS28" i="5"/>
  <c r="WXT28" i="5"/>
  <c r="WXU28" i="5"/>
  <c r="WXV28" i="5"/>
  <c r="WXW28" i="5"/>
  <c r="WXX28" i="5"/>
  <c r="WXY28" i="5"/>
  <c r="WXZ28" i="5"/>
  <c r="WYA28" i="5"/>
  <c r="WYB28" i="5"/>
  <c r="WYC28" i="5"/>
  <c r="WYD28" i="5"/>
  <c r="WYE28" i="5"/>
  <c r="WYF28" i="5"/>
  <c r="WYG28" i="5"/>
  <c r="WYH28" i="5"/>
  <c r="WYI28" i="5"/>
  <c r="WYJ28" i="5"/>
  <c r="WYK28" i="5"/>
  <c r="WYL28" i="5"/>
  <c r="WYM28" i="5"/>
  <c r="WYN28" i="5"/>
  <c r="WYO28" i="5"/>
  <c r="WYP28" i="5"/>
  <c r="WYQ28" i="5"/>
  <c r="WYR28" i="5"/>
  <c r="WYS28" i="5"/>
  <c r="WYT28" i="5"/>
  <c r="WYU28" i="5"/>
  <c r="WYV28" i="5"/>
  <c r="WYW28" i="5"/>
  <c r="WYX28" i="5"/>
  <c r="WYY28" i="5"/>
  <c r="WYZ28" i="5"/>
  <c r="WZA28" i="5"/>
  <c r="WZB28" i="5"/>
  <c r="WZC28" i="5"/>
  <c r="WZD28" i="5"/>
  <c r="WZE28" i="5"/>
  <c r="WZF28" i="5"/>
  <c r="WZG28" i="5"/>
  <c r="WZH28" i="5"/>
  <c r="WZI28" i="5"/>
  <c r="WZJ28" i="5"/>
  <c r="WZK28" i="5"/>
  <c r="WZL28" i="5"/>
  <c r="WZM28" i="5"/>
  <c r="WZN28" i="5"/>
  <c r="WZO28" i="5"/>
  <c r="WZP28" i="5"/>
  <c r="WZQ28" i="5"/>
  <c r="WZR28" i="5"/>
  <c r="WZS28" i="5"/>
  <c r="WZT28" i="5"/>
  <c r="WZU28" i="5"/>
  <c r="WZV28" i="5"/>
  <c r="WZW28" i="5"/>
  <c r="WZX28" i="5"/>
  <c r="WZY28" i="5"/>
  <c r="WZZ28" i="5"/>
  <c r="XAA28" i="5"/>
  <c r="XAB28" i="5"/>
  <c r="XAC28" i="5"/>
  <c r="XAD28" i="5"/>
  <c r="XAE28" i="5"/>
  <c r="XAF28" i="5"/>
  <c r="XAG28" i="5"/>
  <c r="XAH28" i="5"/>
  <c r="XAI28" i="5"/>
  <c r="XAJ28" i="5"/>
  <c r="XAK28" i="5"/>
  <c r="XAL28" i="5"/>
  <c r="XAM28" i="5"/>
  <c r="XAN28" i="5"/>
  <c r="XAO28" i="5"/>
  <c r="XAP28" i="5"/>
  <c r="XAQ28" i="5"/>
  <c r="XAR28" i="5"/>
  <c r="XAS28" i="5"/>
  <c r="XAT28" i="5"/>
  <c r="XAU28" i="5"/>
  <c r="XAV28" i="5"/>
  <c r="XAW28" i="5"/>
  <c r="XAX28" i="5"/>
  <c r="XAY28" i="5"/>
  <c r="XAZ28" i="5"/>
  <c r="XBA28" i="5"/>
  <c r="XBB28" i="5"/>
  <c r="XBC28" i="5"/>
  <c r="XBD28" i="5"/>
  <c r="XBE28" i="5"/>
  <c r="XBF28" i="5"/>
  <c r="XBG28" i="5"/>
  <c r="XBH28" i="5"/>
  <c r="XBI28" i="5"/>
  <c r="XBJ28" i="5"/>
  <c r="XBK28" i="5"/>
  <c r="XBL28" i="5"/>
  <c r="XBM28" i="5"/>
  <c r="XBN28" i="5"/>
  <c r="XBO28" i="5"/>
  <c r="XBP28" i="5"/>
  <c r="XBQ28" i="5"/>
  <c r="XBR28" i="5"/>
  <c r="XBS28" i="5"/>
  <c r="XBT28" i="5"/>
  <c r="XBU28" i="5"/>
  <c r="XBV28" i="5"/>
  <c r="XBW28" i="5"/>
  <c r="XBX28" i="5"/>
  <c r="XBY28" i="5"/>
  <c r="XBZ28" i="5"/>
  <c r="XCA28" i="5"/>
  <c r="XCB28" i="5"/>
  <c r="XCC28" i="5"/>
  <c r="XCD28" i="5"/>
  <c r="XCE28" i="5"/>
  <c r="XCF28" i="5"/>
  <c r="XCG28" i="5"/>
  <c r="XCH28" i="5"/>
  <c r="XCI28" i="5"/>
  <c r="XCJ28" i="5"/>
  <c r="XCK28" i="5"/>
  <c r="XCL28" i="5"/>
  <c r="XCM28" i="5"/>
  <c r="XCN28" i="5"/>
  <c r="XCO28" i="5"/>
  <c r="XCP28" i="5"/>
  <c r="XCQ28" i="5"/>
  <c r="XCR28" i="5"/>
  <c r="XCS28" i="5"/>
  <c r="XCT28" i="5"/>
  <c r="XCU28" i="5"/>
  <c r="XCV28" i="5"/>
  <c r="XCW28" i="5"/>
  <c r="XCX28" i="5"/>
  <c r="XCY28" i="5"/>
  <c r="XCZ28" i="5"/>
  <c r="XDA28" i="5"/>
  <c r="XDB28" i="5"/>
  <c r="XDC28" i="5"/>
  <c r="XDD28" i="5"/>
  <c r="XDE28" i="5"/>
  <c r="XDF28" i="5"/>
  <c r="XDG28" i="5"/>
  <c r="XDH28" i="5"/>
  <c r="XDI28" i="5"/>
  <c r="XDJ28" i="5"/>
  <c r="XDK28" i="5"/>
  <c r="XDL28" i="5"/>
  <c r="XDM28" i="5"/>
  <c r="XDN28" i="5"/>
  <c r="XDO28" i="5"/>
  <c r="XDP28" i="5"/>
  <c r="XDQ28" i="5"/>
  <c r="XDR28" i="5"/>
  <c r="XDS28" i="5"/>
  <c r="XDT28" i="5"/>
  <c r="XDU28" i="5"/>
  <c r="XDV28" i="5"/>
  <c r="XDW28" i="5"/>
  <c r="XDX28" i="5"/>
  <c r="XDY28" i="5"/>
  <c r="XDZ28" i="5"/>
  <c r="XEA28" i="5"/>
  <c r="XEB28" i="5"/>
  <c r="XEC28" i="5"/>
  <c r="XED28" i="5"/>
  <c r="XEE28" i="5"/>
  <c r="XEF28" i="5"/>
  <c r="XEG28" i="5"/>
  <c r="XEH28" i="5"/>
  <c r="XEI28" i="5"/>
  <c r="XEJ28" i="5"/>
  <c r="XEK28" i="5"/>
  <c r="XEL28" i="5"/>
  <c r="XEM28" i="5"/>
  <c r="XEN28" i="5"/>
  <c r="XEO28" i="5"/>
  <c r="XEP28" i="5"/>
  <c r="XEQ28" i="5"/>
  <c r="XER28" i="5"/>
  <c r="XES28" i="5"/>
  <c r="XET28" i="5"/>
  <c r="XEU28" i="5"/>
  <c r="XEV28" i="5"/>
  <c r="XEW28" i="5"/>
  <c r="XEX28" i="5"/>
  <c r="XEY28" i="5"/>
  <c r="XEZ28" i="5"/>
  <c r="XFA28" i="5"/>
  <c r="XFB28" i="5"/>
  <c r="XFC28" i="5"/>
  <c r="XFD28" i="5"/>
  <c r="G37" i="5" l="1"/>
  <c r="I35" i="5"/>
  <c r="H35" i="5"/>
  <c r="H229" i="7"/>
  <c r="H228" i="7"/>
  <c r="N227" i="7"/>
  <c r="N226" i="7" s="1"/>
  <c r="N213" i="7" s="1"/>
  <c r="N212" i="7" s="1"/>
  <c r="M227" i="7"/>
  <c r="M226" i="7" s="1"/>
  <c r="M213" i="7" s="1"/>
  <c r="M212" i="7" s="1"/>
  <c r="L227" i="7"/>
  <c r="L226" i="7" s="1"/>
  <c r="L213" i="7" s="1"/>
  <c r="L212" i="7" s="1"/>
  <c r="K227" i="7"/>
  <c r="K226" i="7" s="1"/>
  <c r="K213" i="7" s="1"/>
  <c r="K212" i="7" s="1"/>
  <c r="I227" i="7"/>
  <c r="I226" i="7" s="1"/>
  <c r="I213" i="7" s="1"/>
  <c r="H213" i="7" l="1"/>
  <c r="I212" i="7"/>
  <c r="H212" i="7" s="1"/>
  <c r="H226" i="7"/>
  <c r="H227" i="7"/>
  <c r="N28" i="5" l="1"/>
  <c r="J28" i="5"/>
  <c r="O28" i="5"/>
  <c r="L28" i="5"/>
  <c r="K28" i="5"/>
  <c r="P28" i="5"/>
  <c r="M28" i="5"/>
  <c r="R28" i="5"/>
  <c r="Q28" i="5"/>
  <c r="B9" i="9" l="1"/>
  <c r="H252" i="7"/>
  <c r="H251" i="7"/>
  <c r="N250" i="7"/>
  <c r="M250" i="7"/>
  <c r="L250" i="7"/>
  <c r="K250" i="7"/>
  <c r="I250" i="7"/>
  <c r="H248" i="7"/>
  <c r="N247" i="7"/>
  <c r="M247" i="7"/>
  <c r="L247" i="7"/>
  <c r="K247" i="7"/>
  <c r="I247" i="7"/>
  <c r="H246" i="7"/>
  <c r="H245" i="7"/>
  <c r="H244" i="7"/>
  <c r="H243" i="7"/>
  <c r="N242" i="7"/>
  <c r="M242" i="7"/>
  <c r="L242" i="7"/>
  <c r="K242" i="7"/>
  <c r="I242" i="7"/>
  <c r="H241" i="7"/>
  <c r="H240" i="7"/>
  <c r="H239" i="7"/>
  <c r="N238" i="7"/>
  <c r="M238" i="7"/>
  <c r="L238" i="7"/>
  <c r="K238" i="7"/>
  <c r="I238" i="7"/>
  <c r="I24" i="5" l="1"/>
  <c r="I23" i="5" s="1"/>
  <c r="I29" i="5" s="1"/>
  <c r="I249" i="7"/>
  <c r="N249" i="7"/>
  <c r="L249" i="7"/>
  <c r="M249" i="7"/>
  <c r="K249" i="7"/>
  <c r="H10" i="9"/>
  <c r="H23" i="5"/>
  <c r="H29" i="5" s="1"/>
  <c r="L237" i="7"/>
  <c r="M237" i="7"/>
  <c r="N237" i="7"/>
  <c r="H247" i="7"/>
  <c r="I237" i="7"/>
  <c r="H242" i="7"/>
  <c r="H238" i="7"/>
  <c r="H250" i="7"/>
  <c r="K237" i="7"/>
  <c r="B12" i="7"/>
  <c r="I37" i="5"/>
  <c r="H37" i="5"/>
  <c r="T10" i="9" l="1"/>
  <c r="T13" i="7"/>
  <c r="M236" i="7"/>
  <c r="M235" i="7" s="1"/>
  <c r="I236" i="7"/>
  <c r="I235" i="7" s="1"/>
  <c r="H13" i="7"/>
  <c r="H249" i="7"/>
  <c r="K236" i="7"/>
  <c r="K235" i="7" s="1"/>
  <c r="N236" i="7"/>
  <c r="N235" i="7" s="1"/>
  <c r="L236" i="7"/>
  <c r="L235" i="7" s="1"/>
  <c r="G23" i="5"/>
  <c r="H40" i="5"/>
  <c r="H237" i="7"/>
  <c r="H236" i="7" l="1"/>
  <c r="H235" i="7"/>
  <c r="G26" i="5"/>
  <c r="I40" i="5"/>
  <c r="G29" i="5" l="1"/>
  <c r="G40" i="5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 shape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<sst xmlns="http://schemas.openxmlformats.org/spreadsheetml/2006/main" count="731" uniqueCount="308">
  <si>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</si>
  <si>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</si>
  <si>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</si>
  <si>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</si>
  <si>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</si>
  <si>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</si>
  <si>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</si>
  <si>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</si>
  <si>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</si>
  <si>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</si>
  <si>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</si>
  <si>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</si>
  <si>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</si>
  <si>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</si>
  <si>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</si>
  <si>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</si>
  <si>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</si>
  <si>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</si>
  <si>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</si>
  <si>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</si>
  <si>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</si>
  <si>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</si>
  <si>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</si>
  <si>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</si>
  <si>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</si>
  <si>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</si>
  <si>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</si>
  <si>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</si>
  <si>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</si>
  <si>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</si>
  <si>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</si>
  <si>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</si>
  <si>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</si>
  <si>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</si>
  <si>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</si>
  <si>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</si>
  <si>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</si>
  <si>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</si>
  <si>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</si>
  <si>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</si>
  <si>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</si>
  <si>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</si>
  <si>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</si>
  <si>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</si>
  <si>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</si>
  <si>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</si>
  <si>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</si>
  <si>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</si>
  <si>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</si>
  <si>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</si>
  <si>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</si>
  <si>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</si>
  <si>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</si>
  <si>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</si>
  <si>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</si>
  <si>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</si>
  <si>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</si>
  <si>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</si>
  <si>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</si>
  <si>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</si>
  <si>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</si>
  <si>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</si>
  <si>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</si>
  <si>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</si>
  <si>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</si>
  <si>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</si>
  <si>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</si>
  <si>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</si>
  <si>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</si>
  <si>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</si>
  <si>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</si>
  <si>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</si>
  <si>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</si>
  <si>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</si>
  <si>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</si>
  <si>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</si>
  <si>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</si>
  <si>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</si>
  <si>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</si>
  <si>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</si>
  <si>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</si>
  <si>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</si>
  <si>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</si>
  <si>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</si>
  <si>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</si>
  <si>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</si>
  <si>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</si>
  <si>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</si>
  <si>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</si>
  <si>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</si>
  <si>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</si>
  <si>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</si>
  <si>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</si>
  <si>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</si>
  <si>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</si>
  <si>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</si>
  <si>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</si>
  <si>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</si>
  <si>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</si>
  <si>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</si>
  <si>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</si>
  <si>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</si>
  <si>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</si>
  <si>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</si>
  <si>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</si>
  <si>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</si>
  <si>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</si>
  <si>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</si>
  <si>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</si>
  <si>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</si>
  <si>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</si>
  <si>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</si>
  <si>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</si>
  <si>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</si>
  <si>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</si>
  <si>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</si>
  <si>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</si>
  <si>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</si>
  <si>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</si>
  <si>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</si>
  <si>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</si>
  <si>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</si>
  <si>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</si>
  <si>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</si>
  <si>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</si>
  <si>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</si>
  <si>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</si>
  <si>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</si>
  <si>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t>sum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</si>
  <si>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</si>
  <si>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</si>
  <si>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</si>
  <si>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</si>
  <si>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</si>
  <si>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</si>
  <si>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</si>
  <si>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</si>
  <si>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</si>
  <si>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</si>
  <si>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</si>
  <si>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</si>
  <si>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</si>
  <si>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</si>
  <si>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</si>
  <si>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</si>
  <si>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</si>
  <si>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</si>
  <si>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</si>
  <si>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</si>
  <si>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</si>
  <si>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</si>
  <si>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</si>
  <si>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</si>
  <si>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</si>
  <si>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</si>
  <si>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</si>
  <si>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</si>
  <si>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</si>
  <si>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</si>
  <si>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</si>
  <si>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</si>
  <si>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</si>
  <si>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</si>
  <si>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</si>
  <si>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</si>
  <si>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</si>
  <si>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</si>
  <si>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</si>
  <si>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</si>
  <si>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</si>
  <si>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</si>
  <si>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</si>
  <si>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</si>
  <si>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</si>
  <si>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</si>
  <si>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</si>
  <si>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</si>
  <si>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</si>
  <si>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</si>
  <si>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</si>
  <si>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</si>
  <si>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</si>
  <si>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</si>
  <si>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</si>
  <si>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</si>
  <si>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</si>
  <si>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</si>
  <si>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</si>
  <si>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</si>
  <si>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</si>
  <si>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</si>
  <si>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</si>
  <si>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</si>
  <si>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</si>
  <si>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</si>
  <si>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</si>
  <si>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</si>
  <si>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</si>
  <si>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</si>
  <si>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</si>
  <si>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</si>
  <si>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</si>
  <si>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</si>
  <si>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</si>
  <si>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</si>
  <si>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</si>
  <si>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</si>
  <si>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</si>
  <si>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</si>
  <si>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</si>
  <si>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</si>
  <si>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</si>
  <si>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</si>
  <si>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</si>
  <si>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</si>
  <si>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</si>
  <si>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</si>
  <si>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</si>
  <si>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</si>
  <si>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</si>
  <si>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</si>
  <si>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</si>
  <si>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</si>
  <si>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</si>
  <si>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</si>
  <si>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</si>
  <si>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</si>
  <si>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</si>
  <si>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</si>
  <si>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</si>
  <si>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</si>
  <si>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</si>
  <si>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</si>
  <si>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</si>
  <si>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</si>
  <si>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</si>
  <si>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</si>
  <si>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</si>
  <si>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</si>
  <si>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</si>
  <si>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</si>
  <si>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</si>
  <si>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</si>
  <si>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</si>
  <si>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</si>
  <si>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</si>
  <si>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</si>
  <si>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</si>
  <si>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</si>
  <si>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</si>
  <si>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</si>
  <si>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</si>
  <si>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</si>
  <si>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</si>
  <si>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</si>
  <si>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</si>
  <si>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</si>
  <si>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</si>
  <si>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</si>
  <si>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</si>
  <si>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</si>
  <si>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</si>
  <si>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</si>
  <si>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</si>
  <si>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</si>
  <si>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</si>
  <si>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</si>
  <si>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</si>
  <si>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</si>
  <si>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</si>
  <si>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</si>
  <si>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</si>
  <si>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</si>
  <si>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</si>
  <si>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</si>
  <si>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</si>
  <si>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</si>
  <si>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</si>
  <si>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</si>
  <si>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</si>
  <si>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</si>
  <si>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</si>
  <si>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</si>
  <si>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T114036</t>
  </si>
  <si>
    <t>Školska Shema</t>
  </si>
  <si>
    <t xml:space="preserve"> ZA 2019. GODINU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</si>
  <si>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</si>
  <si>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</si>
  <si>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A121006</t>
  </si>
  <si>
    <t>Centri izvrsnosti</t>
  </si>
  <si>
    <t>A121007</t>
  </si>
  <si>
    <t>A121022</t>
  </si>
  <si>
    <t>Glezbene svečanosti</t>
  </si>
  <si>
    <t>Međunarosna matura</t>
  </si>
  <si>
    <t>ZAKONSKI STANDARD JAVNIH USTANOVA SŠ</t>
  </si>
  <si>
    <t>A124001</t>
  </si>
  <si>
    <t>K124001</t>
  </si>
  <si>
    <t>Program: 1240</t>
  </si>
  <si>
    <t>A121016</t>
  </si>
  <si>
    <t>400-01/19-01/2</t>
  </si>
  <si>
    <t xml:space="preserve">SREDNJE ŠKOLE "ARBORETUM OPEKA" </t>
  </si>
  <si>
    <t>MARČAN</t>
  </si>
  <si>
    <t>T124001</t>
  </si>
  <si>
    <t>SREDNJA ŠKOLA "ARBORETUM OPEKA"</t>
  </si>
  <si>
    <t xml:space="preserve">        Temeljem odredbi članka 27. st. 2  Zakona o proračunu ("Narodne novine" broj 87/18,0136/12,015/15) te članka 51. Statuta  Školski odbor   d o n o s i:</t>
  </si>
  <si>
    <t>2186-153-07-19-2</t>
  </si>
  <si>
    <t>27.05.2019.</t>
  </si>
  <si>
    <t>Zamjenica   Dijana Leskovar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</si>
</sst>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83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5" fillId="0" borderId="0"/>
  </cellStyleXfs>
  <cellXfs count="638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7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1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2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0" fontId="14" fillId="0" borderId="2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left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center" vertical="center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56" fillId="2" borderId="4" xfId="3" applyFont="1" applyFill="1" applyBorder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76" fillId="0" borderId="0" xfId="0" applyFont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  <xf numFmtId="0" fontId="6" fillId="0" borderId="0" xfId="3" applyFont="1" applyFill="1" applyAlignment="1" applyProtection="1">
      <alignment horizontal="left" vertical="center" wrapText="1"/>
      <protection locked="0"/>
    </xf>
  </cellXfs>
  <cellStyles count="6">
    <cellStyle name="Normalno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403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FF00"/>
  </sheetPr>
  <dimension ref="A1:B94"/>
  <sheetViews>
    <sheetView showGridLines="0" view="pageBreakPreview" zoomScale="80" zoomScaleNormal="80" zoomScaleSheetLayoutView="80" workbookViewId="0">
      <selection activeCell="A15" sqref="A15"/>
    </sheetView>
  </sheetViews>
  <sheetFormatPr defaultColWidth="8.85546875" defaultRowHeight="15" x14ac:dyDescent="0.25"/>
  <cols>
    <col min="1" max="1" width="118.7109375" style="420" customWidth="1"/>
    <col min="2" max="16384" width="8.85546875" style="397"/>
  </cols>
  <sheetData>
    <row r="1" spans="1:2" ht="66.75" customHeight="1" x14ac:dyDescent="0.3">
      <c r="A1" s="395" t="s">
        <v>273</v>
      </c>
      <c r="B1" s="396"/>
    </row>
    <row r="2" spans="1:2" ht="35.450000000000003" customHeight="1" x14ac:dyDescent="0.3">
      <c r="A2" s="395"/>
      <c r="B2" s="396"/>
    </row>
    <row r="3" spans="1:2" s="399" customFormat="1" x14ac:dyDescent="0.25">
      <c r="A3" s="398" t="s">
        <v>78</v>
      </c>
    </row>
    <row r="4" spans="1:2" ht="6" customHeight="1" x14ac:dyDescent="0.3">
      <c r="A4" s="400"/>
    </row>
    <row r="5" spans="1:2" ht="45" x14ac:dyDescent="0.25">
      <c r="A5" s="401" t="s">
        <v>274</v>
      </c>
    </row>
    <row r="6" spans="1:2" s="403" customFormat="1" ht="6" customHeight="1" x14ac:dyDescent="0.3">
      <c r="A6" s="402"/>
    </row>
    <row r="7" spans="1:2" ht="30" x14ac:dyDescent="0.25">
      <c r="A7" s="401" t="s">
        <v>275</v>
      </c>
    </row>
    <row r="8" spans="1:2" s="403" customFormat="1" ht="6" customHeight="1" x14ac:dyDescent="0.3">
      <c r="A8" s="402"/>
    </row>
    <row r="9" spans="1:2" ht="100.15" customHeight="1" x14ac:dyDescent="0.25">
      <c r="A9" s="404" t="s">
        <v>276</v>
      </c>
    </row>
    <row r="10" spans="1:2" ht="15.6" x14ac:dyDescent="0.3">
      <c r="A10" s="401"/>
    </row>
    <row r="11" spans="1:2" ht="30.75" x14ac:dyDescent="0.25">
      <c r="A11" s="405" t="s">
        <v>260</v>
      </c>
    </row>
    <row r="12" spans="1:2" ht="6" customHeight="1" x14ac:dyDescent="0.3">
      <c r="A12" s="405"/>
    </row>
    <row r="13" spans="1:2" ht="30" x14ac:dyDescent="0.25">
      <c r="A13" s="406" t="s">
        <v>261</v>
      </c>
    </row>
    <row r="14" spans="1:2" ht="35.450000000000003" customHeight="1" x14ac:dyDescent="0.3">
      <c r="A14" s="407"/>
    </row>
    <row r="15" spans="1:2" s="399" customFormat="1" ht="15.75" x14ac:dyDescent="0.25">
      <c r="A15" s="408" t="s">
        <v>75</v>
      </c>
    </row>
    <row r="16" spans="1:2" ht="6" customHeight="1" x14ac:dyDescent="0.3">
      <c r="A16" s="400"/>
    </row>
    <row r="17" spans="1:1" ht="30" x14ac:dyDescent="0.25">
      <c r="A17" s="409" t="s">
        <v>262</v>
      </c>
    </row>
    <row r="18" spans="1:1" ht="30" x14ac:dyDescent="0.25">
      <c r="A18" s="409" t="s">
        <v>264</v>
      </c>
    </row>
    <row r="19" spans="1:1" ht="45" x14ac:dyDescent="0.25">
      <c r="A19" s="410" t="s">
        <v>265</v>
      </c>
    </row>
    <row r="20" spans="1:1" ht="30" x14ac:dyDescent="0.25">
      <c r="A20" s="407" t="s">
        <v>266</v>
      </c>
    </row>
    <row r="21" spans="1:1" ht="78.75" x14ac:dyDescent="0.25">
      <c r="A21" s="407" t="s">
        <v>267</v>
      </c>
    </row>
    <row r="22" spans="1:1" ht="30" x14ac:dyDescent="0.25">
      <c r="A22" s="410" t="s">
        <v>268</v>
      </c>
    </row>
    <row r="23" spans="1:1" ht="35.450000000000003" customHeight="1" x14ac:dyDescent="0.25">
      <c r="A23" s="398"/>
    </row>
    <row r="24" spans="1:1" s="399" customFormat="1" ht="15.75" x14ac:dyDescent="0.25">
      <c r="A24" s="408" t="s">
        <v>76</v>
      </c>
    </row>
    <row r="25" spans="1:1" ht="6" customHeight="1" x14ac:dyDescent="0.25">
      <c r="A25" s="398"/>
    </row>
    <row r="26" spans="1:1" ht="30" x14ac:dyDescent="0.25">
      <c r="A26" s="402" t="s">
        <v>270</v>
      </c>
    </row>
    <row r="27" spans="1:1" ht="39.6" customHeight="1" x14ac:dyDescent="0.25">
      <c r="A27" s="402" t="s">
        <v>269</v>
      </c>
    </row>
    <row r="28" spans="1:1" ht="90" x14ac:dyDescent="0.25">
      <c r="A28" s="402" t="s">
        <v>271</v>
      </c>
    </row>
    <row r="29" spans="1:1" ht="35.450000000000003" customHeight="1" x14ac:dyDescent="0.25">
      <c r="A29" s="407"/>
    </row>
    <row r="30" spans="1:1" s="399" customFormat="1" ht="15.75" x14ac:dyDescent="0.25">
      <c r="A30" s="408" t="s">
        <v>77</v>
      </c>
    </row>
    <row r="31" spans="1:1" ht="6" customHeight="1" x14ac:dyDescent="0.25">
      <c r="A31" s="407"/>
    </row>
    <row r="32" spans="1:1" ht="60" x14ac:dyDescent="0.25">
      <c r="A32" s="407" t="s">
        <v>272</v>
      </c>
    </row>
    <row r="33" spans="1:1" x14ac:dyDescent="0.25">
      <c r="A33" s="407"/>
    </row>
    <row r="34" spans="1:1" x14ac:dyDescent="0.25">
      <c r="A34" s="407"/>
    </row>
    <row r="35" spans="1:1" x14ac:dyDescent="0.25">
      <c r="A35" s="407"/>
    </row>
    <row r="36" spans="1:1" x14ac:dyDescent="0.25">
      <c r="A36" s="407"/>
    </row>
    <row r="37" spans="1:1" ht="15.75" x14ac:dyDescent="0.25">
      <c r="A37" s="408"/>
    </row>
    <row r="38" spans="1:1" x14ac:dyDescent="0.25">
      <c r="A38" s="407"/>
    </row>
    <row r="39" spans="1:1" x14ac:dyDescent="0.25">
      <c r="A39" s="407"/>
    </row>
    <row r="40" spans="1:1" ht="15.75" x14ac:dyDescent="0.25">
      <c r="A40" s="408"/>
    </row>
    <row r="41" spans="1:1" x14ac:dyDescent="0.25">
      <c r="A41" s="407"/>
    </row>
    <row r="42" spans="1:1" x14ac:dyDescent="0.25">
      <c r="A42" s="407"/>
    </row>
    <row r="43" spans="1:1" x14ac:dyDescent="0.25">
      <c r="A43" s="407"/>
    </row>
    <row r="44" spans="1:1" ht="24.75" customHeight="1" x14ac:dyDescent="0.25">
      <c r="A44" s="408"/>
    </row>
    <row r="45" spans="1:1" x14ac:dyDescent="0.25">
      <c r="A45" s="407"/>
    </row>
    <row r="46" spans="1:1" x14ac:dyDescent="0.25">
      <c r="A46" s="407"/>
    </row>
    <row r="47" spans="1:1" x14ac:dyDescent="0.25">
      <c r="A47" s="407"/>
    </row>
    <row r="48" spans="1:1" ht="15.75" x14ac:dyDescent="0.25">
      <c r="A48" s="408"/>
    </row>
    <row r="49" spans="1:1" x14ac:dyDescent="0.25">
      <c r="A49" s="407"/>
    </row>
    <row r="50" spans="1:1" ht="88.5" customHeight="1" x14ac:dyDescent="0.25">
      <c r="A50" s="411"/>
    </row>
    <row r="51" spans="1:1" x14ac:dyDescent="0.25">
      <c r="A51" s="412"/>
    </row>
    <row r="52" spans="1:1" ht="15.75" x14ac:dyDescent="0.25">
      <c r="A52" s="413"/>
    </row>
    <row r="53" spans="1:1" x14ac:dyDescent="0.25">
      <c r="A53" s="414"/>
    </row>
    <row r="54" spans="1:1" ht="72" customHeight="1" x14ac:dyDescent="0.25">
      <c r="A54" s="409"/>
    </row>
    <row r="55" spans="1:1" ht="51" customHeight="1" x14ac:dyDescent="0.25">
      <c r="A55" s="409"/>
    </row>
    <row r="56" spans="1:1" ht="70.5" customHeight="1" x14ac:dyDescent="0.25">
      <c r="A56" s="409"/>
    </row>
    <row r="57" spans="1:1" ht="15.75" x14ac:dyDescent="0.25">
      <c r="A57" s="411"/>
    </row>
    <row r="58" spans="1:1" ht="72" customHeight="1" x14ac:dyDescent="0.25">
      <c r="A58" s="409"/>
    </row>
    <row r="59" spans="1:1" x14ac:dyDescent="0.25">
      <c r="A59" s="409"/>
    </row>
    <row r="60" spans="1:1" x14ac:dyDescent="0.25">
      <c r="A60" s="409"/>
    </row>
    <row r="61" spans="1:1" ht="30.75" customHeight="1" x14ac:dyDescent="0.25">
      <c r="A61" s="409"/>
    </row>
    <row r="62" spans="1:1" ht="44.25" customHeight="1" x14ac:dyDescent="0.25">
      <c r="A62" s="409"/>
    </row>
    <row r="63" spans="1:1" x14ac:dyDescent="0.25">
      <c r="A63" s="409"/>
    </row>
    <row r="64" spans="1:1" ht="21.75" customHeight="1" x14ac:dyDescent="0.25">
      <c r="A64" s="409"/>
    </row>
    <row r="65" spans="1:1" ht="66.75" customHeight="1" x14ac:dyDescent="0.25">
      <c r="A65" s="409"/>
    </row>
    <row r="66" spans="1:1" x14ac:dyDescent="0.25">
      <c r="A66" s="409"/>
    </row>
    <row r="67" spans="1:1" ht="20.25" customHeight="1" x14ac:dyDescent="0.25">
      <c r="A67" s="409"/>
    </row>
    <row r="68" spans="1:1" ht="37.5" customHeight="1" x14ac:dyDescent="0.25">
      <c r="A68" s="409"/>
    </row>
    <row r="69" spans="1:1" x14ac:dyDescent="0.25">
      <c r="A69" s="409"/>
    </row>
    <row r="70" spans="1:1" ht="19.5" customHeight="1" x14ac:dyDescent="0.25">
      <c r="A70" s="409"/>
    </row>
    <row r="71" spans="1:1" ht="35.25" customHeight="1" x14ac:dyDescent="0.25">
      <c r="A71" s="409"/>
    </row>
    <row r="72" spans="1:1" x14ac:dyDescent="0.25">
      <c r="A72" s="409"/>
    </row>
    <row r="73" spans="1:1" x14ac:dyDescent="0.25">
      <c r="A73" s="409"/>
    </row>
    <row r="74" spans="1:1" ht="97.5" customHeight="1" x14ac:dyDescent="0.25">
      <c r="A74" s="409"/>
    </row>
    <row r="75" spans="1:1" ht="60.75" customHeight="1" x14ac:dyDescent="0.25">
      <c r="A75" s="400"/>
    </row>
    <row r="76" spans="1:1" ht="15.75" x14ac:dyDescent="0.25">
      <c r="A76" s="400"/>
    </row>
    <row r="77" spans="1:1" x14ac:dyDescent="0.25">
      <c r="A77" s="415"/>
    </row>
    <row r="78" spans="1:1" x14ac:dyDescent="0.25">
      <c r="A78" s="415"/>
    </row>
    <row r="79" spans="1:1" x14ac:dyDescent="0.25">
      <c r="A79" s="415"/>
    </row>
    <row r="80" spans="1:1" x14ac:dyDescent="0.25">
      <c r="A80" s="415"/>
    </row>
    <row r="81" spans="1:1" x14ac:dyDescent="0.25">
      <c r="A81" s="415"/>
    </row>
    <row r="82" spans="1:1" x14ac:dyDescent="0.25">
      <c r="A82" s="415"/>
    </row>
    <row r="83" spans="1:1" x14ac:dyDescent="0.25">
      <c r="A83" s="416"/>
    </row>
    <row r="84" spans="1:1" ht="105" customHeight="1" x14ac:dyDescent="0.25">
      <c r="A84" s="417"/>
    </row>
    <row r="85" spans="1:1" ht="84" customHeight="1" x14ac:dyDescent="0.25">
      <c r="A85" s="415"/>
    </row>
    <row r="86" spans="1:1" ht="76.5" customHeight="1" x14ac:dyDescent="0.25">
      <c r="A86" s="415"/>
    </row>
    <row r="87" spans="1:1" x14ac:dyDescent="0.25">
      <c r="A87" s="418"/>
    </row>
    <row r="88" spans="1:1" x14ac:dyDescent="0.25">
      <c r="A88" s="419"/>
    </row>
    <row r="89" spans="1:1" ht="333" customHeight="1" x14ac:dyDescent="0.25"/>
    <row r="90" spans="1:1" x14ac:dyDescent="0.25">
      <c r="A90" s="421"/>
    </row>
    <row r="91" spans="1:1" x14ac:dyDescent="0.25">
      <c r="A91" s="415"/>
    </row>
    <row r="92" spans="1:1" x14ac:dyDescent="0.25">
      <c r="A92" s="422"/>
    </row>
    <row r="93" spans="1:1" x14ac:dyDescent="0.25">
      <c r="A93" s="422"/>
    </row>
    <row r="94" spans="1:1" x14ac:dyDescent="0.25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tabColor rgb="FF002060"/>
  </sheetPr>
  <dimension ref="A1:XFD92"/>
  <sheetViews>
    <sheetView showGridLines="0" tabSelected="1" topLeftCell="A32" zoomScale="70" zoomScaleNormal="70" zoomScaleSheetLayoutView="80" workbookViewId="0">
      <selection activeCell="G49" sqref="G49:H49"/>
    </sheetView>
  </sheetViews>
  <sheetFormatPr defaultColWidth="0" defaultRowHeight="14.25" zeroHeight="1" x14ac:dyDescent="0.25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 x14ac:dyDescent="0.3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 x14ac:dyDescent="0.3">
      <c r="A2" s="504"/>
      <c r="B2" s="504"/>
      <c r="C2" s="504"/>
      <c r="D2" s="504"/>
      <c r="E2" s="504"/>
      <c r="F2" s="504"/>
      <c r="G2" s="504"/>
      <c r="H2" s="504"/>
      <c r="I2" s="131"/>
    </row>
    <row r="3" spans="1:9" ht="27" customHeight="1" x14ac:dyDescent="0.3">
      <c r="A3" s="504"/>
      <c r="B3" s="504"/>
      <c r="C3" s="504"/>
      <c r="D3" s="504"/>
      <c r="E3" s="504"/>
      <c r="F3" s="504"/>
      <c r="G3" s="504"/>
      <c r="H3" s="504"/>
      <c r="I3" s="133"/>
    </row>
    <row r="4" spans="1:9" ht="4.5" customHeight="1" x14ac:dyDescent="0.3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 x14ac:dyDescent="0.3">
      <c r="A5" s="131"/>
      <c r="B5" s="506" t="s">
        <v>13</v>
      </c>
      <c r="C5" s="506"/>
      <c r="D5" s="506"/>
      <c r="E5" s="506"/>
      <c r="F5" s="135"/>
      <c r="G5" s="135"/>
      <c r="H5" s="131"/>
      <c r="I5" s="131"/>
    </row>
    <row r="6" spans="1:9" s="4" customFormat="1" ht="49.5" customHeight="1" x14ac:dyDescent="0.25">
      <c r="A6" s="136"/>
      <c r="B6" s="507" t="s">
        <v>303</v>
      </c>
      <c r="C6" s="507"/>
      <c r="D6" s="507"/>
      <c r="E6" s="507"/>
      <c r="F6" s="137"/>
      <c r="G6" s="137"/>
      <c r="H6" s="136"/>
      <c r="I6" s="136"/>
    </row>
    <row r="7" spans="1:9" s="5" customFormat="1" ht="21" customHeight="1" x14ac:dyDescent="0.3">
      <c r="A7" s="138"/>
      <c r="B7" s="508" t="str">
        <f>IF(A14=A65,"RAVNATELJ","ŠKOLSKI ODBOR")</f>
        <v>ŠKOLSKI ODBOR</v>
      </c>
      <c r="C7" s="508"/>
      <c r="D7" s="508"/>
      <c r="E7" s="508"/>
      <c r="F7" s="138"/>
      <c r="G7" s="138"/>
      <c r="H7" s="138"/>
      <c r="I7" s="138"/>
    </row>
    <row r="8" spans="1:9" ht="18" customHeight="1" x14ac:dyDescent="0.3">
      <c r="A8" s="131"/>
      <c r="B8" s="132" t="s">
        <v>19</v>
      </c>
      <c r="C8" s="509" t="s">
        <v>299</v>
      </c>
      <c r="D8" s="509"/>
      <c r="E8" s="509"/>
      <c r="F8" s="139"/>
      <c r="G8" s="139"/>
      <c r="H8" s="131"/>
      <c r="I8" s="131"/>
    </row>
    <row r="9" spans="1:9" ht="18" customHeight="1" x14ac:dyDescent="0.3">
      <c r="A9" s="131"/>
      <c r="B9" s="132" t="s">
        <v>263</v>
      </c>
      <c r="C9" s="509" t="s">
        <v>305</v>
      </c>
      <c r="D9" s="509"/>
      <c r="E9" s="509"/>
      <c r="F9" s="139"/>
      <c r="G9" s="139"/>
      <c r="H9" s="131"/>
      <c r="I9" s="131"/>
    </row>
    <row r="10" spans="1:9" ht="18" hidden="1" customHeight="1" x14ac:dyDescent="0.3">
      <c r="A10" s="131"/>
      <c r="B10" s="500"/>
      <c r="C10" s="500"/>
      <c r="D10" s="131" t="s">
        <v>20</v>
      </c>
      <c r="E10" s="140"/>
      <c r="F10" s="139"/>
      <c r="G10" s="139"/>
      <c r="H10" s="131"/>
      <c r="I10" s="131"/>
    </row>
    <row r="11" spans="1:9" ht="56.25" customHeight="1" x14ac:dyDescent="0.3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 x14ac:dyDescent="0.25">
      <c r="A12" s="637" t="s">
        <v>304</v>
      </c>
      <c r="B12" s="637"/>
      <c r="C12" s="637"/>
      <c r="D12" s="637"/>
      <c r="E12" s="637"/>
      <c r="F12" s="637"/>
      <c r="G12" s="637"/>
      <c r="H12" s="637"/>
      <c r="I12" s="637"/>
    </row>
    <row r="13" spans="1:9" ht="47.25" customHeight="1" x14ac:dyDescent="0.3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 x14ac:dyDescent="0.3">
      <c r="A14" s="502" t="s">
        <v>278</v>
      </c>
      <c r="B14" s="502"/>
      <c r="C14" s="502"/>
      <c r="D14" s="502"/>
      <c r="E14" s="502"/>
      <c r="F14" s="502"/>
      <c r="G14" s="502"/>
      <c r="H14" s="502"/>
      <c r="I14" s="502"/>
    </row>
    <row r="15" spans="1:9" ht="22.5" customHeight="1" x14ac:dyDescent="0.25">
      <c r="A15" s="502" t="s">
        <v>300</v>
      </c>
      <c r="B15" s="502"/>
      <c r="C15" s="502"/>
      <c r="D15" s="502"/>
      <c r="E15" s="502"/>
      <c r="F15" s="502"/>
      <c r="G15" s="502"/>
      <c r="H15" s="502"/>
      <c r="I15" s="502"/>
    </row>
    <row r="16" spans="1:9" ht="22.5" customHeight="1" x14ac:dyDescent="0.3">
      <c r="A16" s="505" t="s">
        <v>285</v>
      </c>
      <c r="B16" s="505"/>
      <c r="C16" s="505"/>
      <c r="D16" s="505"/>
      <c r="E16" s="505"/>
      <c r="F16" s="505"/>
      <c r="G16" s="505"/>
      <c r="H16" s="505"/>
      <c r="I16" s="505"/>
    </row>
    <row r="17" spans="1:16384" ht="30" customHeight="1" x14ac:dyDescent="0.3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 x14ac:dyDescent="0.25">
      <c r="A18" s="503" t="s">
        <v>14</v>
      </c>
      <c r="B18" s="503"/>
      <c r="C18" s="503"/>
      <c r="D18" s="503"/>
      <c r="E18" s="503"/>
      <c r="F18" s="503"/>
      <c r="G18" s="503"/>
      <c r="H18" s="503"/>
      <c r="I18" s="503"/>
    </row>
    <row r="19" spans="1:16384" ht="30" customHeight="1" x14ac:dyDescent="0.3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63.75" thickBot="1" x14ac:dyDescent="0.3">
      <c r="A20" s="501" t="s">
        <v>15</v>
      </c>
      <c r="B20" s="501"/>
      <c r="C20" s="501"/>
      <c r="D20" s="501"/>
      <c r="E20" s="501"/>
      <c r="F20" s="501"/>
      <c r="G20" s="141" t="str">
        <f>IF(A14=A65,"PLAN 2019.","PLAN 
2018.")</f>
        <v>PLAN 
2018.</v>
      </c>
      <c r="H20" s="141" t="str">
        <f>IF(A14=A65,"POVEĆANJE / SMANJENJE","POVEĆANJE / SMANJENJE")</f>
        <v>POVEĆANJE / SMANJENJE</v>
      </c>
      <c r="I20" s="141" t="str">
        <f>IF(A14=A65,"PRIJEDLOG 
I. IZMJENA I DOPUNA 
PLANA 2019.","I. IZMJENA I DOPUNA 
PLANA 2019.")</f>
        <v>I. IZMJENA I DOPUNA 
PLANA 2019.</v>
      </c>
    </row>
    <row r="21" spans="1:16384" s="39" customFormat="1" ht="10.5" customHeight="1" thickTop="1" thickBot="1" x14ac:dyDescent="0.35">
      <c r="A21" s="498">
        <v>1</v>
      </c>
      <c r="B21" s="498"/>
      <c r="C21" s="498"/>
      <c r="D21" s="498"/>
      <c r="E21" s="498"/>
      <c r="F21" s="498"/>
      <c r="G21" s="204">
        <v>2</v>
      </c>
      <c r="H21" s="204">
        <v>3</v>
      </c>
      <c r="I21" s="204">
        <v>4</v>
      </c>
    </row>
    <row r="22" spans="1:16384" s="2" customFormat="1" ht="18" customHeight="1" thickTop="1" x14ac:dyDescent="0.3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 x14ac:dyDescent="0.3">
      <c r="A23" s="145" t="s">
        <v>23</v>
      </c>
      <c r="B23" s="499" t="s">
        <v>21</v>
      </c>
      <c r="C23" s="499"/>
      <c r="D23" s="499"/>
      <c r="E23" s="499"/>
      <c r="F23" s="499"/>
      <c r="G23" s="146">
        <f>SUM(G24:G25)</f>
        <v>12031612</v>
      </c>
      <c r="H23" s="146">
        <f>SUM(H24:H25)</f>
        <v>205000</v>
      </c>
      <c r="I23" s="146">
        <f>SUM(I24:I25)</f>
        <v>12236612</v>
      </c>
    </row>
    <row r="24" spans="1:16384" ht="18" customHeight="1" x14ac:dyDescent="0.3">
      <c r="A24" s="147"/>
      <c r="B24" s="511" t="s">
        <v>25</v>
      </c>
      <c r="C24" s="511"/>
      <c r="D24" s="511"/>
      <c r="E24" s="511"/>
      <c r="F24" s="511"/>
      <c r="G24" s="148">
        <f>SUMIFS('2. Plan prihoda i primitaka'!$H$13:$H$48,'2. Plan prihoda i primitaka'!$A$13:$A$48,6)</f>
        <v>12031612</v>
      </c>
      <c r="H24" s="148">
        <f>SUMIFS('2. Plan prihoda i primitaka'!$T$13:$T$48,'2. Plan prihoda i primitaka'!$A$13:$A$48,6)</f>
        <v>205000</v>
      </c>
      <c r="I24" s="148">
        <f>SUMIFS('2. Plan prihoda i primitaka'!$AF$13:$AF$48,'2. Plan prihoda i primitaka'!$A$13:$A$48,6)</f>
        <v>12236612</v>
      </c>
    </row>
    <row r="25" spans="1:16384" ht="18" customHeight="1" x14ac:dyDescent="0.3">
      <c r="A25" s="147"/>
      <c r="B25" s="511" t="s">
        <v>26</v>
      </c>
      <c r="C25" s="511"/>
      <c r="D25" s="511"/>
      <c r="E25" s="511"/>
      <c r="F25" s="511"/>
      <c r="G25" s="148">
        <f>SUMIFS('2. Plan prihoda i primitaka'!$H$13:$H$48,'2. Plan prihoda i primitaka'!$A$13:$A$48,7)</f>
        <v>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0</v>
      </c>
    </row>
    <row r="26" spans="1:16384" s="6" customFormat="1" ht="18" customHeight="1" x14ac:dyDescent="0.3">
      <c r="A26" s="145" t="s">
        <v>24</v>
      </c>
      <c r="B26" s="499" t="s">
        <v>22</v>
      </c>
      <c r="C26" s="499"/>
      <c r="D26" s="499"/>
      <c r="E26" s="499"/>
      <c r="F26" s="499"/>
      <c r="G26" s="146">
        <f>SUM(G27:G28)</f>
        <v>12031612</v>
      </c>
      <c r="H26" s="146">
        <f>SUM(H27:H28)</f>
        <v>205000</v>
      </c>
      <c r="I26" s="146">
        <f>SUM(I27:I28)</f>
        <v>12236612</v>
      </c>
    </row>
    <row r="27" spans="1:16384" ht="18" customHeight="1" x14ac:dyDescent="0.3">
      <c r="A27" s="147"/>
      <c r="B27" s="511" t="s">
        <v>27</v>
      </c>
      <c r="C27" s="511"/>
      <c r="D27" s="511"/>
      <c r="E27" s="511"/>
      <c r="F27" s="511"/>
      <c r="G27" s="148">
        <f>SUMIFS('3. Plan rashoda i izdataka'!$H$16:$H$208,'3. Plan rashoda i izdataka'!$A$16:$A$208,3)</f>
        <v>7445612</v>
      </c>
      <c r="H27" s="148">
        <f>SUMIFS('3. Plan rashoda i izdataka'!$T$16:$T$208,'3. Plan rashoda i izdataka'!$A$16:$A$208,3)</f>
        <v>15000</v>
      </c>
      <c r="I27" s="148">
        <f>SUMIFS('3. Plan rashoda i izdataka'!$AF$16:$AF$208,'3. Plan rashoda i izdataka'!$A$16:$A$208,3)</f>
        <v>7460612</v>
      </c>
    </row>
    <row r="28" spans="1:16384" ht="18" customHeight="1" x14ac:dyDescent="0.3">
      <c r="A28" s="149"/>
      <c r="B28" s="512" t="s">
        <v>28</v>
      </c>
      <c r="C28" s="512"/>
      <c r="D28" s="512"/>
      <c r="E28" s="512"/>
      <c r="F28" s="512"/>
      <c r="G28" s="148">
        <f>SUMIFS('3. Plan rashoda i izdataka'!$H$16:$H$208,'3. Plan rashoda i izdataka'!$A$16:$A$208,4)</f>
        <v>4586000</v>
      </c>
      <c r="H28" s="148">
        <f>SUMIFS('3. Plan rashoda i izdataka'!$T$16:$T$208,'3. Plan rashoda i izdataka'!$A$16:$A$208,4)</f>
        <v>190000</v>
      </c>
      <c r="I28" s="148">
        <f>SUMIFS('3. Plan rashoda i izdataka'!$AF$16:$AF$208,'3. Plan rashoda i izdataka'!$A$16:$A$208,4)</f>
        <v>4776000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 x14ac:dyDescent="0.25">
      <c r="A29" s="151"/>
      <c r="B29" s="510" t="s">
        <v>29</v>
      </c>
      <c r="C29" s="510"/>
      <c r="D29" s="510"/>
      <c r="E29" s="510"/>
      <c r="F29" s="510"/>
      <c r="G29" s="152">
        <f>G23-G26</f>
        <v>0</v>
      </c>
      <c r="H29" s="152">
        <f>H23-H26</f>
        <v>0</v>
      </c>
      <c r="I29" s="152">
        <f>I23-I26</f>
        <v>0</v>
      </c>
    </row>
    <row r="30" spans="1:16384" ht="18" customHeight="1" x14ac:dyDescent="0.3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 x14ac:dyDescent="0.25">
      <c r="A31" s="145" t="s">
        <v>12</v>
      </c>
      <c r="B31" s="499" t="s">
        <v>145</v>
      </c>
      <c r="C31" s="499"/>
      <c r="D31" s="499"/>
      <c r="E31" s="499"/>
      <c r="F31" s="499"/>
      <c r="G31" s="319">
        <v>0</v>
      </c>
      <c r="H31" s="314">
        <f>G31-G32</f>
        <v>0</v>
      </c>
      <c r="I31" s="314">
        <f>H31-H32</f>
        <v>0</v>
      </c>
    </row>
    <row r="32" spans="1:16384" s="9" customFormat="1" ht="34.9" customHeight="1" x14ac:dyDescent="0.25">
      <c r="A32" s="151"/>
      <c r="B32" s="513" t="s">
        <v>146</v>
      </c>
      <c r="C32" s="510"/>
      <c r="D32" s="510"/>
      <c r="E32" s="510"/>
      <c r="F32" s="510"/>
      <c r="G32" s="163">
        <f>SUMIFS('2. Plan prihoda i primitaka'!$H$13:$H$48,'2. Plan prihoda i primitaka'!$A$13:$A$48,9)</f>
        <v>0</v>
      </c>
      <c r="H32" s="163">
        <f>SUMIFS('2. Plan prihoda i primitaka'!$T$13:$T$48,'2. Plan prihoda i primitaka'!$A$13:$A$48,9)</f>
        <v>0</v>
      </c>
      <c r="I32" s="163">
        <f>SUMIFS('2. Plan prihoda i primitaka'!$AF$13:$AF$48,'2. Plan prihoda i primitaka'!$A$13:$A$48,9)</f>
        <v>0</v>
      </c>
    </row>
    <row r="33" spans="1:9" s="9" customFormat="1" ht="18" customHeight="1" x14ac:dyDescent="0.25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 x14ac:dyDescent="0.25">
      <c r="A34" s="145" t="s">
        <v>30</v>
      </c>
      <c r="B34" s="499" t="s">
        <v>18</v>
      </c>
      <c r="C34" s="499"/>
      <c r="D34" s="499"/>
      <c r="E34" s="499"/>
      <c r="F34" s="499"/>
      <c r="G34" s="146"/>
      <c r="H34" s="155"/>
      <c r="I34" s="155"/>
    </row>
    <row r="35" spans="1:9" ht="18" customHeight="1" x14ac:dyDescent="0.25">
      <c r="A35" s="147"/>
      <c r="B35" s="511" t="s">
        <v>31</v>
      </c>
      <c r="C35" s="511"/>
      <c r="D35" s="511"/>
      <c r="E35" s="511"/>
      <c r="F35" s="511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 x14ac:dyDescent="0.25">
      <c r="A36" s="149"/>
      <c r="B36" s="512" t="s">
        <v>32</v>
      </c>
      <c r="C36" s="512"/>
      <c r="D36" s="512"/>
      <c r="E36" s="512"/>
      <c r="F36" s="512"/>
      <c r="G36" s="150">
        <f>SUMIFS('3. Plan rashoda i izdataka'!$H$16:$H$208,'3. Plan rashoda i izdataka'!$A$16:$A$208,5)</f>
        <v>0</v>
      </c>
      <c r="H36" s="150">
        <f>SUMIFS('3. Plan rashoda i izdataka'!$T$16:$T$208,'3. Plan rashoda i izdataka'!$A$16:$A$208,5)</f>
        <v>0</v>
      </c>
      <c r="I36" s="150">
        <f>SUMIFS('3. Plan rashoda i izdataka'!$AF$16:$AF$208,'3. Plan rashoda i izdataka'!$A$16:$A$208,5)</f>
        <v>0</v>
      </c>
    </row>
    <row r="37" spans="1:9" s="4" customFormat="1" ht="18" customHeight="1" x14ac:dyDescent="0.25">
      <c r="A37" s="151"/>
      <c r="B37" s="510" t="s">
        <v>33</v>
      </c>
      <c r="C37" s="510"/>
      <c r="D37" s="510"/>
      <c r="E37" s="510"/>
      <c r="F37" s="510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 x14ac:dyDescent="0.25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 x14ac:dyDescent="0.25">
      <c r="A39" s="145" t="s">
        <v>34</v>
      </c>
      <c r="B39" s="499" t="s">
        <v>36</v>
      </c>
      <c r="C39" s="499"/>
      <c r="D39" s="499"/>
      <c r="E39" s="499"/>
      <c r="F39" s="499"/>
      <c r="G39" s="146"/>
      <c r="H39" s="155"/>
      <c r="I39" s="155"/>
    </row>
    <row r="40" spans="1:9" s="4" customFormat="1" ht="18" customHeight="1" x14ac:dyDescent="0.25">
      <c r="A40" s="159"/>
      <c r="B40" s="510" t="s">
        <v>35</v>
      </c>
      <c r="C40" s="510"/>
      <c r="D40" s="510"/>
      <c r="E40" s="510"/>
      <c r="F40" s="510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 x14ac:dyDescent="0.25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 x14ac:dyDescent="0.25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 x14ac:dyDescent="0.2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 x14ac:dyDescent="0.25">
      <c r="A44" s="89"/>
      <c r="B44" s="89"/>
      <c r="C44" s="89"/>
      <c r="D44" s="89"/>
      <c r="E44" s="89"/>
      <c r="F44" s="169" t="s">
        <v>113</v>
      </c>
      <c r="G44" s="494" t="s">
        <v>301</v>
      </c>
      <c r="H44" s="494"/>
      <c r="I44" s="170" t="s">
        <v>115</v>
      </c>
    </row>
    <row r="45" spans="1:9" s="72" customFormat="1" ht="7.5" customHeight="1" x14ac:dyDescent="0.25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 x14ac:dyDescent="0.25">
      <c r="A46" s="165"/>
      <c r="B46" s="493"/>
      <c r="C46" s="493"/>
      <c r="D46" s="493"/>
      <c r="E46" s="493"/>
      <c r="F46" s="169"/>
      <c r="G46" s="494" t="s">
        <v>306</v>
      </c>
      <c r="H46" s="494"/>
      <c r="I46" s="165" t="s">
        <v>114</v>
      </c>
    </row>
    <row r="47" spans="1:9" s="72" customFormat="1" ht="46.9" customHeight="1" x14ac:dyDescent="0.25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 x14ac:dyDescent="0.25">
      <c r="A48" s="173"/>
      <c r="B48" s="173"/>
      <c r="C48" s="173"/>
      <c r="D48" s="173"/>
      <c r="E48" s="173"/>
      <c r="F48" s="169"/>
      <c r="G48" s="497" t="str">
        <f>IF(A14="Prijedlog izmjena i dopuna financijskog plana","RAVNATELJ","PREDSJEDNIK ŠKOLSKOG ODBORA")</f>
        <v>PREDSJEDNIK ŠKOLSKOG ODBORA</v>
      </c>
      <c r="H48" s="497"/>
      <c r="I48" s="165"/>
    </row>
    <row r="49" spans="1:9" s="72" customFormat="1" ht="15.75" x14ac:dyDescent="0.25">
      <c r="A49" s="490"/>
      <c r="B49" s="490"/>
      <c r="C49" s="490"/>
      <c r="D49" s="490"/>
      <c r="E49" s="490"/>
      <c r="F49" s="89"/>
      <c r="G49" s="496" t="s">
        <v>307</v>
      </c>
      <c r="H49" s="496"/>
      <c r="I49" s="165"/>
    </row>
    <row r="50" spans="1:9" s="72" customFormat="1" ht="15" customHeight="1" x14ac:dyDescent="0.25">
      <c r="A50" s="165"/>
      <c r="B50" s="174"/>
      <c r="C50" s="174"/>
      <c r="D50" s="174"/>
      <c r="E50" s="174"/>
      <c r="F50" s="495" t="s">
        <v>116</v>
      </c>
      <c r="G50" s="491"/>
      <c r="H50" s="491"/>
      <c r="I50" s="173"/>
    </row>
    <row r="51" spans="1:9" s="72" customFormat="1" ht="15.75" x14ac:dyDescent="0.25">
      <c r="A51" s="176"/>
      <c r="B51" s="176"/>
      <c r="C51" s="176"/>
      <c r="D51" s="176"/>
      <c r="E51" s="176"/>
      <c r="F51" s="495"/>
      <c r="G51" s="491"/>
      <c r="H51" s="491"/>
      <c r="I51" s="175"/>
    </row>
    <row r="52" spans="1:9" s="72" customFormat="1" ht="15.75" x14ac:dyDescent="0.25">
      <c r="A52" s="165"/>
      <c r="B52" s="177"/>
      <c r="C52" s="177"/>
      <c r="D52" s="177"/>
      <c r="E52" s="177"/>
      <c r="F52" s="495"/>
      <c r="G52" s="492"/>
      <c r="H52" s="492"/>
      <c r="I52" s="176"/>
    </row>
    <row r="53" spans="1:9" s="72" customFormat="1" ht="15" x14ac:dyDescent="0.25">
      <c r="A53" s="168"/>
      <c r="B53" s="168"/>
      <c r="C53" s="168"/>
      <c r="D53" s="168"/>
      <c r="E53" s="168"/>
      <c r="F53" s="173"/>
      <c r="G53" s="168"/>
    </row>
    <row r="54" spans="1:9" s="72" customFormat="1" ht="15" x14ac:dyDescent="0.25">
      <c r="A54" s="168"/>
      <c r="B54" s="168"/>
      <c r="C54" s="168"/>
      <c r="D54" s="168"/>
      <c r="E54" s="168"/>
      <c r="F54" s="178"/>
      <c r="G54" s="168"/>
    </row>
    <row r="55" spans="1:9" s="72" customFormat="1" ht="15" x14ac:dyDescent="0.25">
      <c r="A55" s="168"/>
      <c r="B55" s="168"/>
      <c r="C55" s="168"/>
      <c r="D55" s="168"/>
      <c r="E55" s="168"/>
      <c r="F55" s="178"/>
      <c r="G55" s="168"/>
    </row>
    <row r="56" spans="1:9" s="72" customFormat="1" ht="15" x14ac:dyDescent="0.25">
      <c r="A56" s="160"/>
      <c r="B56" s="160"/>
      <c r="C56" s="160"/>
      <c r="D56" s="160"/>
      <c r="E56" s="160"/>
      <c r="F56" s="168"/>
      <c r="G56" s="168"/>
    </row>
    <row r="57" spans="1:9" s="72" customFormat="1" ht="15" x14ac:dyDescent="0.25">
      <c r="A57" s="160"/>
      <c r="B57" s="160"/>
      <c r="C57" s="160"/>
      <c r="D57" s="160"/>
      <c r="E57" s="160"/>
      <c r="F57" s="160"/>
      <c r="G57" s="160"/>
    </row>
    <row r="58" spans="1:9" s="72" customFormat="1" ht="15" x14ac:dyDescent="0.2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 x14ac:dyDescent="0.25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 x14ac:dyDescent="0.25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 x14ac:dyDescent="0.25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 x14ac:dyDescent="0.25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 x14ac:dyDescent="0.25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 x14ac:dyDescent="0.25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 x14ac:dyDescent="0.25">
      <c r="A65" s="426" t="s">
        <v>277</v>
      </c>
      <c r="B65" s="481"/>
      <c r="C65" s="481"/>
      <c r="D65" s="481"/>
      <c r="E65" s="481"/>
      <c r="F65" s="481"/>
      <c r="G65" s="481"/>
      <c r="H65" s="481"/>
    </row>
    <row r="66" spans="1:8" x14ac:dyDescent="0.25">
      <c r="A66" s="426" t="s">
        <v>278</v>
      </c>
      <c r="B66" s="481"/>
      <c r="C66" s="481"/>
      <c r="D66" s="481"/>
      <c r="E66" s="481"/>
      <c r="F66" s="481"/>
      <c r="G66" s="481"/>
      <c r="H66" s="481"/>
    </row>
    <row r="67" spans="1:8" x14ac:dyDescent="0.25">
      <c r="A67" s="72"/>
      <c r="B67" s="481"/>
      <c r="C67" s="481"/>
      <c r="D67" s="481"/>
      <c r="E67" s="481"/>
      <c r="F67" s="481"/>
      <c r="G67" s="481"/>
      <c r="H67" s="481"/>
    </row>
    <row r="68" spans="1:8" x14ac:dyDescent="0.25">
      <c r="A68" s="72"/>
      <c r="B68" s="481"/>
      <c r="C68" s="481"/>
      <c r="D68" s="481"/>
      <c r="E68" s="481"/>
      <c r="F68" s="481"/>
      <c r="G68" s="481"/>
      <c r="H68" s="481"/>
    </row>
    <row r="69" spans="1:8" x14ac:dyDescent="0.25">
      <c r="A69" s="72"/>
      <c r="B69" s="481"/>
      <c r="C69" s="481"/>
      <c r="D69" s="481"/>
      <c r="E69" s="481"/>
      <c r="F69" s="481"/>
      <c r="G69" s="481"/>
      <c r="H69" s="481"/>
    </row>
    <row r="70" spans="1:8" x14ac:dyDescent="0.25">
      <c r="A70" s="72"/>
      <c r="B70" s="481"/>
      <c r="C70" s="481"/>
      <c r="D70" s="481"/>
      <c r="E70" s="481"/>
      <c r="F70" s="481"/>
      <c r="G70" s="481"/>
      <c r="H70" s="481"/>
    </row>
    <row r="71" spans="1:8" x14ac:dyDescent="0.25">
      <c r="A71" s="72"/>
      <c r="B71" s="481"/>
      <c r="C71" s="481"/>
      <c r="D71" s="481"/>
      <c r="E71" s="481"/>
      <c r="F71" s="481"/>
      <c r="G71" s="481"/>
      <c r="H71" s="481"/>
    </row>
    <row r="72" spans="1:8" x14ac:dyDescent="0.25">
      <c r="A72" s="24"/>
      <c r="B72" s="481"/>
      <c r="C72" s="481"/>
      <c r="D72" s="481"/>
      <c r="E72" s="481"/>
      <c r="F72" s="481"/>
      <c r="G72" s="481"/>
      <c r="H72" s="481"/>
    </row>
    <row r="73" spans="1:8" x14ac:dyDescent="0.25">
      <c r="A73" s="24"/>
      <c r="B73" s="481"/>
      <c r="C73" s="481"/>
      <c r="D73" s="481"/>
      <c r="E73" s="481"/>
      <c r="F73" s="481"/>
      <c r="G73" s="481"/>
      <c r="H73" s="481"/>
    </row>
    <row r="74" spans="1:8" x14ac:dyDescent="0.25">
      <c r="A74" s="24"/>
      <c r="B74" s="481"/>
      <c r="C74" s="481"/>
      <c r="D74" s="481"/>
      <c r="E74" s="481"/>
      <c r="F74" s="481"/>
      <c r="G74" s="481"/>
      <c r="H74" s="481"/>
    </row>
    <row r="75" spans="1:8" x14ac:dyDescent="0.25">
      <c r="A75" s="24"/>
      <c r="B75" s="481"/>
      <c r="C75" s="481"/>
      <c r="D75" s="481"/>
      <c r="E75" s="481"/>
      <c r="F75" s="481"/>
      <c r="G75" s="481"/>
      <c r="H75" s="481"/>
    </row>
    <row r="76" spans="1:8" x14ac:dyDescent="0.25">
      <c r="A76" s="24"/>
      <c r="B76" s="481"/>
      <c r="C76" s="481"/>
      <c r="D76" s="481"/>
      <c r="E76" s="481"/>
      <c r="F76" s="481"/>
      <c r="G76" s="481"/>
      <c r="H76" s="481"/>
    </row>
    <row r="77" spans="1:8" x14ac:dyDescent="0.25">
      <c r="A77" s="24"/>
      <c r="B77" s="481"/>
      <c r="C77" s="481"/>
      <c r="D77" s="481"/>
      <c r="E77" s="481"/>
      <c r="F77" s="481"/>
      <c r="G77" s="481"/>
      <c r="H77" s="481"/>
    </row>
    <row r="78" spans="1:8" x14ac:dyDescent="0.25">
      <c r="A78" s="24"/>
      <c r="B78" s="481"/>
      <c r="C78" s="481"/>
      <c r="D78" s="481"/>
      <c r="E78" s="481"/>
      <c r="F78" s="481"/>
      <c r="G78" s="481"/>
      <c r="H78" s="481"/>
    </row>
    <row r="79" spans="1:8" x14ac:dyDescent="0.25">
      <c r="A79" s="24"/>
      <c r="B79" s="481"/>
      <c r="C79" s="481"/>
      <c r="D79" s="481"/>
      <c r="E79" s="481"/>
      <c r="F79" s="481"/>
      <c r="G79" s="481"/>
      <c r="H79" s="481"/>
    </row>
    <row r="80" spans="1:8" x14ac:dyDescent="0.25">
      <c r="A80" s="24"/>
      <c r="B80" s="481"/>
      <c r="C80" s="481"/>
      <c r="D80" s="481"/>
      <c r="E80" s="481"/>
      <c r="F80" s="481"/>
      <c r="G80" s="481"/>
      <c r="H80" s="481"/>
    </row>
    <row r="81" spans="1:8" x14ac:dyDescent="0.25">
      <c r="A81" s="24"/>
      <c r="B81" s="481"/>
      <c r="C81" s="481"/>
      <c r="D81" s="481"/>
      <c r="E81" s="481"/>
      <c r="F81" s="481"/>
      <c r="G81" s="481"/>
      <c r="H81" s="481"/>
    </row>
    <row r="82" spans="1:8" x14ac:dyDescent="0.25">
      <c r="A82" s="24"/>
      <c r="B82" s="24"/>
      <c r="C82" s="24"/>
      <c r="D82" s="24"/>
      <c r="E82" s="24"/>
      <c r="F82" s="24"/>
      <c r="G82" s="24"/>
      <c r="H82" s="24"/>
    </row>
    <row r="83" spans="1:8" x14ac:dyDescent="0.25">
      <c r="A83" s="24"/>
      <c r="B83" s="24"/>
      <c r="C83" s="24"/>
      <c r="D83" s="24"/>
      <c r="E83" s="24"/>
      <c r="F83" s="24"/>
      <c r="G83" s="24"/>
      <c r="H83" s="24"/>
    </row>
    <row r="84" spans="1:8" x14ac:dyDescent="0.25">
      <c r="A84" s="24"/>
      <c r="B84" s="24"/>
      <c r="C84" s="24"/>
      <c r="D84" s="24"/>
      <c r="E84" s="24"/>
      <c r="F84" s="24"/>
      <c r="G84" s="24"/>
      <c r="H84" s="24"/>
    </row>
    <row r="85" spans="1:8" x14ac:dyDescent="0.25">
      <c r="A85" s="24"/>
      <c r="B85" s="24"/>
      <c r="C85" s="24"/>
      <c r="D85" s="24"/>
      <c r="E85" s="24"/>
      <c r="F85" s="24"/>
      <c r="G85" s="24"/>
      <c r="H85" s="24"/>
    </row>
    <row r="86" spans="1:8" x14ac:dyDescent="0.25">
      <c r="A86" s="24"/>
      <c r="B86" s="24"/>
      <c r="C86" s="24"/>
      <c r="D86" s="24"/>
      <c r="E86" s="24"/>
      <c r="F86" s="24"/>
      <c r="G86" s="24"/>
      <c r="H86" s="24"/>
    </row>
    <row r="87" spans="1:8" x14ac:dyDescent="0.25">
      <c r="A87" s="24"/>
      <c r="B87" s="24"/>
      <c r="C87" s="24"/>
      <c r="D87" s="24"/>
      <c r="E87" s="24"/>
      <c r="F87" s="24"/>
      <c r="G87" s="24"/>
      <c r="H87" s="24"/>
    </row>
    <row r="88" spans="1:8" x14ac:dyDescent="0.25">
      <c r="A88" s="24"/>
      <c r="B88" s="24"/>
      <c r="C88" s="24"/>
      <c r="D88" s="24"/>
      <c r="E88" s="24"/>
      <c r="F88" s="24"/>
      <c r="G88" s="24"/>
      <c r="H88" s="24"/>
    </row>
    <row r="89" spans="1:8" x14ac:dyDescent="0.25">
      <c r="A89" s="24"/>
      <c r="B89" s="24"/>
      <c r="C89" s="24"/>
      <c r="D89" s="24"/>
      <c r="E89" s="24"/>
      <c r="F89" s="24"/>
      <c r="G89" s="24"/>
      <c r="H89" s="24"/>
    </row>
    <row r="90" spans="1:8" x14ac:dyDescent="0.25">
      <c r="A90" s="24"/>
      <c r="B90" s="24"/>
      <c r="C90" s="24"/>
      <c r="D90" s="24"/>
      <c r="E90" s="24"/>
      <c r="F90" s="24"/>
      <c r="G90" s="24"/>
      <c r="H90" s="24"/>
    </row>
    <row r="91" spans="1:8" ht="13.9" hidden="1" x14ac:dyDescent="0.3"/>
    <row r="92" spans="1:8" x14ac:dyDescent="0.25"/>
  </sheetData>
  <sheetProtection password="8306" sheet="1" objects="1" scenarios="1" formatCells="0" formatColumns="0" formatRows="0" selectLockedCells="1"/>
  <mergeCells count="38"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A21:F21"/>
    <mergeCell ref="B26:F26"/>
    <mergeCell ref="B10:C10"/>
    <mergeCell ref="A20:F20"/>
    <mergeCell ref="A14:I14"/>
    <mergeCell ref="A18:I18"/>
    <mergeCell ref="A49:E49"/>
    <mergeCell ref="G50:H52"/>
    <mergeCell ref="B46:E46"/>
    <mergeCell ref="G44:H44"/>
    <mergeCell ref="F50:F52"/>
    <mergeCell ref="G46:H46"/>
    <mergeCell ref="G49:H49"/>
    <mergeCell ref="G48:H48"/>
  </mergeCells>
  <conditionalFormatting sqref="B10:C10 E10 C8:E9 B7:E7 G44 G46">
    <cfRule type="containsBlanks" dxfId="402" priority="25">
      <formula>LEN(TRIM(B7))=0</formula>
    </cfRule>
  </conditionalFormatting>
  <conditionalFormatting sqref="G32:I32">
    <cfRule type="containsBlanks" dxfId="401" priority="21">
      <formula>LEN(TRIM(G32))=0</formula>
    </cfRule>
    <cfRule type="containsBlanks" dxfId="400" priority="22">
      <formula>LEN(TRIM(G32))=0</formula>
    </cfRule>
  </conditionalFormatting>
  <conditionalFormatting sqref="B6:E6">
    <cfRule type="containsBlanks" dxfId="399" priority="20">
      <formula>LEN(TRIM(B6))=0</formula>
    </cfRule>
  </conditionalFormatting>
  <conditionalFormatting sqref="A12:I12">
    <cfRule type="containsText" dxfId="398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397" priority="19">
      <formula>LEN(TRIM(A12))=0</formula>
    </cfRule>
  </conditionalFormatting>
  <conditionalFormatting sqref="G31:I31">
    <cfRule type="containsBlanks" dxfId="396" priority="24">
      <formula>LEN(TRIM(G31))=0</formula>
    </cfRule>
  </conditionalFormatting>
  <conditionalFormatting sqref="G40:I40">
    <cfRule type="cellIs" dxfId="395" priority="13" operator="notEqual">
      <formula>0</formula>
    </cfRule>
  </conditionalFormatting>
  <conditionalFormatting sqref="A14:I16">
    <cfRule type="containsBlanks" dxfId="394" priority="12">
      <formula>LEN(TRIM(A14))=0</formula>
    </cfRule>
  </conditionalFormatting>
  <conditionalFormatting sqref="B6:E6 A15:I15">
    <cfRule type="containsText" dxfId="393" priority="8" operator="containsText" text="upisati naziv osnovne škole">
      <formula>NOT(ISERROR(SEARCH("upisati naziv osnovne škole",A6)))</formula>
    </cfRule>
    <cfRule type="containsText" dxfId="392" priority="10" operator="containsText" text="upisati naziv škole">
      <formula>NOT(ISERROR(SEARCH("upisati naziv škole",A6)))</formula>
    </cfRule>
  </conditionalFormatting>
  <conditionalFormatting sqref="A15:I15 B6:E6">
    <cfRule type="containsText" dxfId="391" priority="9" operator="containsText" text="upisati naziv srednje škole">
      <formula>NOT(ISERROR(SEARCH("upisati naziv srednje škole",A6)))</formula>
    </cfRule>
  </conditionalFormatting>
  <conditionalFormatting sqref="G31">
    <cfRule type="containsText" dxfId="390" priority="6" operator="containsText" text="obavezan unos">
      <formula>NOT(ISERROR(SEARCH("obavezan unos",G31)))</formula>
    </cfRule>
  </conditionalFormatting>
  <conditionalFormatting sqref="B6:E6 C8:E9">
    <cfRule type="containsBlanks" dxfId="389" priority="5">
      <formula>LEN(TRIM(B6))=0</formula>
    </cfRule>
  </conditionalFormatting>
  <conditionalFormatting sqref="G48:G49">
    <cfRule type="containsBlanks" dxfId="388" priority="2">
      <formula>LEN(TRIM(G48))=0</formula>
    </cfRule>
  </conditionalFormatting>
  <conditionalFormatting sqref="G48:H49">
    <cfRule type="containsText" dxfId="387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H30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 x14ac:dyDescent="0.25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38"/>
      <c r="B1" s="538"/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  <c r="P1" s="538"/>
      <c r="Q1" s="538"/>
      <c r="R1" s="538"/>
      <c r="S1" s="538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38" t="s">
        <v>61</v>
      </c>
      <c r="B2" s="538"/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  <c r="P2" s="538"/>
      <c r="Q2" s="538"/>
      <c r="R2" s="538"/>
      <c r="S2" s="538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 x14ac:dyDescent="0.3"/>
    <row r="4" spans="1:45" ht="14.25" x14ac:dyDescent="0.25">
      <c r="H4" s="331"/>
      <c r="I4" s="552" t="s">
        <v>106</v>
      </c>
      <c r="J4" s="553" t="s">
        <v>106</v>
      </c>
      <c r="K4" s="554"/>
      <c r="L4" s="552" t="s">
        <v>107</v>
      </c>
      <c r="M4" s="553"/>
      <c r="N4" s="553"/>
      <c r="O4" s="553"/>
      <c r="P4" s="553"/>
      <c r="Q4" s="553"/>
      <c r="R4" s="553"/>
      <c r="S4" s="554"/>
      <c r="T4" s="249"/>
      <c r="U4" s="552" t="s">
        <v>106</v>
      </c>
      <c r="V4" s="553" t="s">
        <v>106</v>
      </c>
      <c r="W4" s="554"/>
      <c r="X4" s="552" t="s">
        <v>107</v>
      </c>
      <c r="Y4" s="553"/>
      <c r="Z4" s="553"/>
      <c r="AA4" s="553"/>
      <c r="AB4" s="553"/>
      <c r="AC4" s="553"/>
      <c r="AD4" s="553"/>
      <c r="AE4" s="554"/>
      <c r="AF4" s="249"/>
      <c r="AG4" s="552" t="s">
        <v>106</v>
      </c>
      <c r="AH4" s="553" t="s">
        <v>106</v>
      </c>
      <c r="AI4" s="554"/>
      <c r="AJ4" s="552" t="s">
        <v>107</v>
      </c>
      <c r="AK4" s="553"/>
      <c r="AL4" s="553"/>
      <c r="AM4" s="553"/>
      <c r="AN4" s="553"/>
      <c r="AO4" s="553"/>
      <c r="AP4" s="553"/>
      <c r="AQ4" s="554"/>
    </row>
    <row r="5" spans="1:45" s="185" customFormat="1" ht="57" customHeight="1" x14ac:dyDescent="0.25">
      <c r="A5" s="544" t="s">
        <v>47</v>
      </c>
      <c r="B5" s="545"/>
      <c r="C5" s="545"/>
      <c r="D5" s="545" t="s">
        <v>38</v>
      </c>
      <c r="E5" s="545"/>
      <c r="F5" s="545"/>
      <c r="G5" s="548"/>
      <c r="H5" s="539" t="str">
        <f>'1. Sažetak'!G20</f>
        <v>PLAN 
2018.</v>
      </c>
      <c r="I5" s="332" t="s">
        <v>140</v>
      </c>
      <c r="J5" s="333" t="s">
        <v>94</v>
      </c>
      <c r="K5" s="334" t="s">
        <v>141</v>
      </c>
      <c r="L5" s="335" t="s">
        <v>286</v>
      </c>
      <c r="M5" s="336" t="s">
        <v>79</v>
      </c>
      <c r="N5" s="336" t="s">
        <v>41</v>
      </c>
      <c r="O5" s="336" t="s">
        <v>143</v>
      </c>
      <c r="P5" s="336" t="s">
        <v>287</v>
      </c>
      <c r="Q5" s="336" t="s">
        <v>42</v>
      </c>
      <c r="R5" s="336" t="s">
        <v>43</v>
      </c>
      <c r="S5" s="337" t="s">
        <v>44</v>
      </c>
      <c r="T5" s="539" t="str">
        <f>'1. Sažetak'!H20</f>
        <v>POVEĆANJE / SMANJENJE</v>
      </c>
      <c r="U5" s="332" t="s">
        <v>140</v>
      </c>
      <c r="V5" s="333" t="s">
        <v>94</v>
      </c>
      <c r="W5" s="334" t="s">
        <v>141</v>
      </c>
      <c r="X5" s="335" t="s">
        <v>286</v>
      </c>
      <c r="Y5" s="336" t="s">
        <v>79</v>
      </c>
      <c r="Z5" s="336" t="s">
        <v>41</v>
      </c>
      <c r="AA5" s="336" t="s">
        <v>143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50" t="str">
        <f>'1. Sažetak'!I20</f>
        <v>I. IZMJENA I DOPUNA 
PLANA 2019.</v>
      </c>
      <c r="AG5" s="332" t="s">
        <v>140</v>
      </c>
      <c r="AH5" s="333" t="s">
        <v>94</v>
      </c>
      <c r="AI5" s="334" t="s">
        <v>141</v>
      </c>
      <c r="AJ5" s="335" t="s">
        <v>286</v>
      </c>
      <c r="AK5" s="336" t="s">
        <v>79</v>
      </c>
      <c r="AL5" s="336" t="s">
        <v>41</v>
      </c>
      <c r="AM5" s="336" t="s">
        <v>143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6"/>
      <c r="B6" s="547"/>
      <c r="C6" s="547"/>
      <c r="D6" s="547"/>
      <c r="E6" s="547"/>
      <c r="F6" s="547"/>
      <c r="G6" s="549"/>
      <c r="H6" s="540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0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51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27">
        <v>1</v>
      </c>
      <c r="B7" s="528"/>
      <c r="C7" s="528"/>
      <c r="D7" s="528"/>
      <c r="E7" s="528"/>
      <c r="F7" s="528"/>
      <c r="G7" s="529"/>
      <c r="H7" s="250" t="s">
        <v>144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144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144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35"/>
      <c r="B8" s="536"/>
      <c r="C8" s="536"/>
      <c r="D8" s="536"/>
      <c r="E8" s="536"/>
      <c r="F8" s="536"/>
      <c r="G8" s="537"/>
      <c r="H8" s="348"/>
      <c r="I8" s="541">
        <f>SUM(I9:K9)</f>
        <v>935612</v>
      </c>
      <c r="J8" s="542">
        <f>SUM(J9:L9)</f>
        <v>7235612</v>
      </c>
      <c r="K8" s="543"/>
      <c r="L8" s="349">
        <f>L9</f>
        <v>6300000</v>
      </c>
      <c r="M8" s="542">
        <f>SUM(M9:S9)</f>
        <v>4796000</v>
      </c>
      <c r="N8" s="542"/>
      <c r="O8" s="542"/>
      <c r="P8" s="542"/>
      <c r="Q8" s="542"/>
      <c r="R8" s="542"/>
      <c r="S8" s="543"/>
      <c r="T8" s="348"/>
      <c r="U8" s="541">
        <f>SUM(U9:W9)</f>
        <v>200000</v>
      </c>
      <c r="V8" s="542">
        <f>SUM(V9:X9)</f>
        <v>200000</v>
      </c>
      <c r="W8" s="543"/>
      <c r="X8" s="349">
        <f>X9</f>
        <v>0</v>
      </c>
      <c r="Y8" s="542">
        <f>SUM(Y9:AE9)</f>
        <v>5000</v>
      </c>
      <c r="Z8" s="542"/>
      <c r="AA8" s="542"/>
      <c r="AB8" s="542"/>
      <c r="AC8" s="542"/>
      <c r="AD8" s="542"/>
      <c r="AE8" s="543"/>
      <c r="AF8" s="381"/>
      <c r="AG8" s="541">
        <f>SUM(AG9:AI9)</f>
        <v>1135612</v>
      </c>
      <c r="AH8" s="542">
        <f>SUM(AH9:AJ9)</f>
        <v>7435612</v>
      </c>
      <c r="AI8" s="543"/>
      <c r="AJ8" s="349">
        <f>AJ9</f>
        <v>6300000</v>
      </c>
      <c r="AK8" s="542">
        <f>SUM(AK9:AQ9)</f>
        <v>4801000</v>
      </c>
      <c r="AL8" s="542"/>
      <c r="AM8" s="542"/>
      <c r="AN8" s="542"/>
      <c r="AO8" s="542"/>
      <c r="AP8" s="542"/>
      <c r="AQ8" s="543"/>
    </row>
    <row r="9" spans="1:45" s="190" customFormat="1" ht="30.75" customHeight="1" x14ac:dyDescent="0.3">
      <c r="A9" s="392"/>
      <c r="B9" s="530" t="str">
        <f>'1. Sažetak'!B6:E6</f>
        <v>SREDNJA ŠKOLA "ARBORETUM OPEKA"</v>
      </c>
      <c r="C9" s="530"/>
      <c r="D9" s="530"/>
      <c r="E9" s="530"/>
      <c r="F9" s="530"/>
      <c r="G9" s="531"/>
      <c r="H9" s="351">
        <f>SUM(I9:S9)</f>
        <v>12031612</v>
      </c>
      <c r="I9" s="352">
        <f>I13+I34+I41+I46</f>
        <v>0</v>
      </c>
      <c r="J9" s="353">
        <f t="shared" ref="J9:S9" si="0">J13+J34+J41+J46</f>
        <v>878400</v>
      </c>
      <c r="K9" s="354">
        <f t="shared" si="0"/>
        <v>57212</v>
      </c>
      <c r="L9" s="355">
        <f t="shared" si="0"/>
        <v>6300000</v>
      </c>
      <c r="M9" s="356">
        <f t="shared" si="0"/>
        <v>240000</v>
      </c>
      <c r="N9" s="357">
        <f t="shared" si="0"/>
        <v>40000</v>
      </c>
      <c r="O9" s="357">
        <f t="shared" si="0"/>
        <v>3025000</v>
      </c>
      <c r="P9" s="357">
        <f t="shared" si="0"/>
        <v>1485000</v>
      </c>
      <c r="Q9" s="357">
        <f t="shared" si="0"/>
        <v>6000</v>
      </c>
      <c r="R9" s="357">
        <f t="shared" si="0"/>
        <v>0</v>
      </c>
      <c r="S9" s="354">
        <f t="shared" si="0"/>
        <v>0</v>
      </c>
      <c r="T9" s="351">
        <f>SUM(U9:AE9)</f>
        <v>205000</v>
      </c>
      <c r="U9" s="352">
        <f>U13+U34+U41+U46</f>
        <v>0</v>
      </c>
      <c r="V9" s="353">
        <f t="shared" ref="V9:AE9" si="1">V13+V34+V41+V46</f>
        <v>200000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4000</v>
      </c>
      <c r="AB9" s="357">
        <f t="shared" si="1"/>
        <v>1000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12236612</v>
      </c>
      <c r="AG9" s="352">
        <f>AG13+AG34+AG41+AG46</f>
        <v>0</v>
      </c>
      <c r="AH9" s="353">
        <f t="shared" ref="AH9:AQ9" si="2">AH13+AH34+AH41+AH46</f>
        <v>1078400</v>
      </c>
      <c r="AI9" s="354">
        <f t="shared" si="2"/>
        <v>57212</v>
      </c>
      <c r="AJ9" s="355">
        <f t="shared" si="2"/>
        <v>6300000</v>
      </c>
      <c r="AK9" s="356">
        <f t="shared" si="2"/>
        <v>240000</v>
      </c>
      <c r="AL9" s="357">
        <f t="shared" si="2"/>
        <v>40000</v>
      </c>
      <c r="AM9" s="357">
        <f t="shared" si="2"/>
        <v>3029000</v>
      </c>
      <c r="AN9" s="357">
        <f t="shared" si="2"/>
        <v>1486000</v>
      </c>
      <c r="AO9" s="357">
        <f t="shared" si="2"/>
        <v>6000</v>
      </c>
      <c r="AP9" s="357">
        <f t="shared" si="2"/>
        <v>0</v>
      </c>
      <c r="AQ9" s="354">
        <f t="shared" si="2"/>
        <v>0</v>
      </c>
    </row>
    <row r="10" spans="1:45" s="191" customFormat="1" ht="13.9" x14ac:dyDescent="0.3">
      <c r="A10" s="532" t="s">
        <v>82</v>
      </c>
      <c r="B10" s="533"/>
      <c r="C10" s="533"/>
      <c r="D10" s="533"/>
      <c r="E10" s="533"/>
      <c r="F10" s="533"/>
      <c r="G10" s="534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/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22" t="s">
        <v>73</v>
      </c>
      <c r="B12" s="523"/>
      <c r="C12" s="523"/>
      <c r="D12" s="523"/>
      <c r="E12" s="523"/>
      <c r="F12" s="523"/>
      <c r="G12" s="523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427">
        <v>6</v>
      </c>
      <c r="B13" s="208"/>
      <c r="C13" s="208"/>
      <c r="D13" s="516" t="s">
        <v>48</v>
      </c>
      <c r="E13" s="516"/>
      <c r="F13" s="516"/>
      <c r="G13" s="517"/>
      <c r="H13" s="237">
        <f t="shared" ref="H13:H38" si="3">SUM(I13:S13)</f>
        <v>12031612</v>
      </c>
      <c r="I13" s="315">
        <f>I14+I21+I24+I26+I29+I31</f>
        <v>0</v>
      </c>
      <c r="J13" s="263">
        <f t="shared" ref="J13:S13" si="4">J14+J21+J24+J26+J29+J31</f>
        <v>878400</v>
      </c>
      <c r="K13" s="239">
        <f t="shared" si="4"/>
        <v>57212</v>
      </c>
      <c r="L13" s="368">
        <f t="shared" si="4"/>
        <v>6300000</v>
      </c>
      <c r="M13" s="240">
        <f t="shared" si="4"/>
        <v>240000</v>
      </c>
      <c r="N13" s="241">
        <f t="shared" si="4"/>
        <v>40000</v>
      </c>
      <c r="O13" s="241">
        <f t="shared" si="4"/>
        <v>3025000</v>
      </c>
      <c r="P13" s="241">
        <f t="shared" si="4"/>
        <v>1485000</v>
      </c>
      <c r="Q13" s="241">
        <f t="shared" si="4"/>
        <v>6000</v>
      </c>
      <c r="R13" s="241">
        <f t="shared" si="4"/>
        <v>0</v>
      </c>
      <c r="S13" s="239">
        <f t="shared" si="4"/>
        <v>0</v>
      </c>
      <c r="T13" s="237">
        <f>SUM(U13:AE13)</f>
        <v>205000</v>
      </c>
      <c r="U13" s="315">
        <f>U14+U21+U24+U26+U29+U31</f>
        <v>0</v>
      </c>
      <c r="V13" s="263">
        <f t="shared" ref="V13:AE13" si="5">V14+V21+V24+V26+V29+V31</f>
        <v>200000</v>
      </c>
      <c r="W13" s="239">
        <f t="shared" si="5"/>
        <v>0</v>
      </c>
      <c r="X13" s="368">
        <f t="shared" si="5"/>
        <v>0</v>
      </c>
      <c r="Y13" s="240">
        <f t="shared" si="5"/>
        <v>0</v>
      </c>
      <c r="Z13" s="241">
        <f t="shared" si="5"/>
        <v>0</v>
      </c>
      <c r="AA13" s="241">
        <f t="shared" si="5"/>
        <v>4000</v>
      </c>
      <c r="AB13" s="241">
        <f t="shared" si="5"/>
        <v>1000</v>
      </c>
      <c r="AC13" s="241">
        <f t="shared" si="5"/>
        <v>0</v>
      </c>
      <c r="AD13" s="241">
        <f t="shared" si="5"/>
        <v>0</v>
      </c>
      <c r="AE13" s="239">
        <f t="shared" si="5"/>
        <v>0</v>
      </c>
      <c r="AF13" s="237">
        <f>SUM(AG13:AQ13)</f>
        <v>12236612</v>
      </c>
      <c r="AG13" s="315">
        <f>AG14+AG21+AG24+AG26+AG29+AG31</f>
        <v>0</v>
      </c>
      <c r="AH13" s="263">
        <f t="shared" ref="AH13" si="6">AH14+AH21+AH24+AH26+AH29+AH31</f>
        <v>1078400</v>
      </c>
      <c r="AI13" s="239">
        <f t="shared" ref="AI13" si="7">AI14+AI21+AI24+AI26+AI29+AI31</f>
        <v>57212</v>
      </c>
      <c r="AJ13" s="368">
        <f t="shared" ref="AJ13" si="8">AJ14+AJ21+AJ24+AJ26+AJ29+AJ31</f>
        <v>6300000</v>
      </c>
      <c r="AK13" s="240">
        <f t="shared" ref="AK13" si="9">AK14+AK21+AK24+AK26+AK29+AK31</f>
        <v>240000</v>
      </c>
      <c r="AL13" s="241">
        <f t="shared" ref="AL13" si="10">AL14+AL21+AL24+AL26+AL29+AL31</f>
        <v>40000</v>
      </c>
      <c r="AM13" s="241">
        <f t="shared" ref="AM13" si="11">AM14+AM21+AM24+AM26+AM29+AM31</f>
        <v>3029000</v>
      </c>
      <c r="AN13" s="241">
        <f t="shared" ref="AN13" si="12">AN14+AN21+AN24+AN26+AN29+AN31</f>
        <v>1486000</v>
      </c>
      <c r="AO13" s="241">
        <f t="shared" ref="AO13" si="13">AO14+AO21+AO24+AO26+AO29+AO31</f>
        <v>6000</v>
      </c>
      <c r="AP13" s="241">
        <f t="shared" ref="AP13" si="14">AP14+AP21+AP24+AP26+AP29+AP31</f>
        <v>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 x14ac:dyDescent="0.25">
      <c r="A14" s="514">
        <v>63</v>
      </c>
      <c r="B14" s="515"/>
      <c r="C14" s="369"/>
      <c r="D14" s="516" t="s">
        <v>49</v>
      </c>
      <c r="E14" s="516"/>
      <c r="F14" s="516"/>
      <c r="G14" s="517"/>
      <c r="H14" s="237">
        <f t="shared" si="3"/>
        <v>10867212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57212</v>
      </c>
      <c r="L14" s="303">
        <f t="shared" si="16"/>
        <v>6300000</v>
      </c>
      <c r="M14" s="240">
        <f t="shared" si="16"/>
        <v>0</v>
      </c>
      <c r="N14" s="241">
        <f t="shared" si="16"/>
        <v>0</v>
      </c>
      <c r="O14" s="241">
        <f t="shared" si="16"/>
        <v>3025000</v>
      </c>
      <c r="P14" s="241">
        <f t="shared" si="16"/>
        <v>1485000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5000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0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4000</v>
      </c>
      <c r="AB14" s="241">
        <f>'Ad-2. UNOS prihoda'!AB14</f>
        <v>1000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10872212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57212</v>
      </c>
      <c r="AJ14" s="303">
        <f>'Ad-2. UNOS prihoda'!AJ14</f>
        <v>6300000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3029000</v>
      </c>
      <c r="AN14" s="241">
        <f>'Ad-2. UNOS prihoda'!AN14</f>
        <v>1486000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 x14ac:dyDescent="0.25">
      <c r="A15" s="518">
        <v>631</v>
      </c>
      <c r="B15" s="519"/>
      <c r="C15" s="519"/>
      <c r="D15" s="520" t="s">
        <v>50</v>
      </c>
      <c r="E15" s="520"/>
      <c r="F15" s="520"/>
      <c r="G15" s="526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 x14ac:dyDescent="0.25">
      <c r="A16" s="518">
        <v>632</v>
      </c>
      <c r="B16" s="519"/>
      <c r="C16" s="519"/>
      <c r="D16" s="520" t="s">
        <v>51</v>
      </c>
      <c r="E16" s="520"/>
      <c r="F16" s="520"/>
      <c r="G16" s="526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 x14ac:dyDescent="0.25">
      <c r="A17" s="518">
        <v>634</v>
      </c>
      <c r="B17" s="519"/>
      <c r="C17" s="519"/>
      <c r="D17" s="520" t="s">
        <v>109</v>
      </c>
      <c r="E17" s="520"/>
      <c r="F17" s="520"/>
      <c r="G17" s="526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 x14ac:dyDescent="0.25">
      <c r="A18" s="518">
        <v>636</v>
      </c>
      <c r="B18" s="519"/>
      <c r="C18" s="519"/>
      <c r="D18" s="520" t="s">
        <v>62</v>
      </c>
      <c r="E18" s="520"/>
      <c r="F18" s="520"/>
      <c r="G18" s="526"/>
      <c r="H18" s="28">
        <f t="shared" si="3"/>
        <v>7785000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6300000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1485000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1000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1000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7786000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6300000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1486000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 x14ac:dyDescent="0.25">
      <c r="A19" s="518">
        <v>638</v>
      </c>
      <c r="B19" s="519"/>
      <c r="C19" s="519"/>
      <c r="D19" s="520" t="s">
        <v>147</v>
      </c>
      <c r="E19" s="520"/>
      <c r="F19" s="520"/>
      <c r="G19" s="526"/>
      <c r="H19" s="28">
        <f t="shared" si="3"/>
        <v>3025000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3025000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4000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4000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3029000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3029000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 x14ac:dyDescent="0.25">
      <c r="A20" s="518">
        <v>639</v>
      </c>
      <c r="B20" s="519"/>
      <c r="C20" s="519"/>
      <c r="D20" s="520" t="s">
        <v>183</v>
      </c>
      <c r="E20" s="520"/>
      <c r="F20" s="520"/>
      <c r="G20" s="526"/>
      <c r="H20" s="28">
        <f t="shared" si="3"/>
        <v>57212</v>
      </c>
      <c r="I20" s="29">
        <f>'Ad-2. UNOS prihoda'!I44</f>
        <v>0</v>
      </c>
      <c r="J20" s="92">
        <f>'Ad-2. UNOS prihoda'!J44</f>
        <v>0</v>
      </c>
      <c r="K20" s="31">
        <f>'Ad-2. UNOS prihoda'!K44</f>
        <v>57212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0</v>
      </c>
      <c r="U20" s="29">
        <f>'Ad-2. UNOS prihoda'!U44</f>
        <v>0</v>
      </c>
      <c r="V20" s="92">
        <f>'Ad-2. UNOS prihoda'!V44</f>
        <v>0</v>
      </c>
      <c r="W20" s="31">
        <f>'Ad-2. UNOS prihoda'!W44</f>
        <v>0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57212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57212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3.9" x14ac:dyDescent="0.3">
      <c r="A21" s="514">
        <v>64</v>
      </c>
      <c r="B21" s="515"/>
      <c r="C21" s="218"/>
      <c r="D21" s="516" t="s">
        <v>52</v>
      </c>
      <c r="E21" s="516"/>
      <c r="F21" s="516"/>
      <c r="G21" s="517"/>
      <c r="H21" s="237">
        <f t="shared" si="3"/>
        <v>5000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5000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5000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5000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 x14ac:dyDescent="0.3">
      <c r="A22" s="518">
        <v>641</v>
      </c>
      <c r="B22" s="519"/>
      <c r="C22" s="519"/>
      <c r="D22" s="520" t="s">
        <v>53</v>
      </c>
      <c r="E22" s="520"/>
      <c r="F22" s="520"/>
      <c r="G22" s="526"/>
      <c r="H22" s="28">
        <f t="shared" si="3"/>
        <v>5000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5000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5000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5000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 x14ac:dyDescent="0.3">
      <c r="A23" s="518">
        <v>642</v>
      </c>
      <c r="B23" s="519"/>
      <c r="C23" s="519"/>
      <c r="D23" s="520" t="s">
        <v>63</v>
      </c>
      <c r="E23" s="520"/>
      <c r="F23" s="520"/>
      <c r="G23" s="526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 x14ac:dyDescent="0.3">
      <c r="A24" s="514">
        <v>65</v>
      </c>
      <c r="B24" s="515"/>
      <c r="C24" s="218"/>
      <c r="D24" s="516" t="s">
        <v>54</v>
      </c>
      <c r="E24" s="516"/>
      <c r="F24" s="516"/>
      <c r="G24" s="517"/>
      <c r="H24" s="237">
        <f t="shared" si="3"/>
        <v>40000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40000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0</v>
      </c>
      <c r="S24" s="239">
        <f t="shared" si="22"/>
        <v>0</v>
      </c>
      <c r="T24" s="46">
        <f>SUM(U24:AE24)</f>
        <v>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0</v>
      </c>
      <c r="AE24" s="239">
        <f>'Ad-2. UNOS prihoda'!AE60</f>
        <v>0</v>
      </c>
      <c r="AF24" s="46">
        <f>SUM(AG24:AQ24)</f>
        <v>40000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40000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0</v>
      </c>
      <c r="AQ24" s="239">
        <f>'Ad-2. UNOS prihoda'!AQ60</f>
        <v>0</v>
      </c>
      <c r="AR24" s="243"/>
      <c r="AS24" s="243"/>
    </row>
    <row r="25" spans="1:45" ht="15.75" customHeight="1" x14ac:dyDescent="0.3">
      <c r="A25" s="518">
        <v>652</v>
      </c>
      <c r="B25" s="519"/>
      <c r="C25" s="519"/>
      <c r="D25" s="520" t="s">
        <v>55</v>
      </c>
      <c r="E25" s="520"/>
      <c r="F25" s="520"/>
      <c r="G25" s="526"/>
      <c r="H25" s="28">
        <f t="shared" si="3"/>
        <v>40000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40000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0</v>
      </c>
      <c r="S25" s="31">
        <f>'Ad-2. UNOS prihoda'!S61</f>
        <v>0</v>
      </c>
      <c r="T25" s="440">
        <f t="shared" si="17"/>
        <v>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0</v>
      </c>
      <c r="AE25" s="31">
        <f>'Ad-2. UNOS prihoda'!AE61</f>
        <v>0</v>
      </c>
      <c r="AF25" s="440">
        <f t="shared" ref="AF25" si="23">SUM(AG25:AQ25)</f>
        <v>40000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40000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0</v>
      </c>
      <c r="AQ25" s="31">
        <f>'Ad-2. UNOS prihoda'!AQ61</f>
        <v>0</v>
      </c>
      <c r="AR25" s="243"/>
      <c r="AS25" s="243"/>
    </row>
    <row r="26" spans="1:45" s="190" customFormat="1" ht="27.75" customHeight="1" x14ac:dyDescent="0.25">
      <c r="A26" s="514">
        <v>66</v>
      </c>
      <c r="B26" s="515"/>
      <c r="C26" s="218"/>
      <c r="D26" s="516" t="s">
        <v>56</v>
      </c>
      <c r="E26" s="516"/>
      <c r="F26" s="516"/>
      <c r="G26" s="517"/>
      <c r="H26" s="237">
        <f t="shared" si="3"/>
        <v>241000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235000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6000</v>
      </c>
      <c r="R26" s="241">
        <f t="shared" si="24"/>
        <v>0</v>
      </c>
      <c r="S26" s="239">
        <f t="shared" si="24"/>
        <v>0</v>
      </c>
      <c r="T26" s="46">
        <f>SUM(U26:AE26)</f>
        <v>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241000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235000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6000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 x14ac:dyDescent="0.25">
      <c r="A27" s="518">
        <v>661</v>
      </c>
      <c r="B27" s="519"/>
      <c r="C27" s="519"/>
      <c r="D27" s="520" t="s">
        <v>57</v>
      </c>
      <c r="E27" s="520"/>
      <c r="F27" s="520"/>
      <c r="G27" s="526"/>
      <c r="H27" s="28">
        <f t="shared" si="3"/>
        <v>235000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235000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235000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235000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 x14ac:dyDescent="0.25">
      <c r="A28" s="518">
        <v>663</v>
      </c>
      <c r="B28" s="519"/>
      <c r="C28" s="519"/>
      <c r="D28" s="520" t="s">
        <v>58</v>
      </c>
      <c r="E28" s="520"/>
      <c r="F28" s="520"/>
      <c r="G28" s="526"/>
      <c r="H28" s="28">
        <f t="shared" si="3"/>
        <v>6000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6000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6000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6000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 x14ac:dyDescent="0.25">
      <c r="A29" s="514">
        <v>67</v>
      </c>
      <c r="B29" s="515"/>
      <c r="C29" s="218"/>
      <c r="D29" s="516" t="s">
        <v>59</v>
      </c>
      <c r="E29" s="516"/>
      <c r="F29" s="516"/>
      <c r="G29" s="517"/>
      <c r="H29" s="237">
        <f t="shared" si="3"/>
        <v>878400</v>
      </c>
      <c r="I29" s="315">
        <f>SUM(I30:I30)</f>
        <v>0</v>
      </c>
      <c r="J29" s="263">
        <f t="shared" ref="J29:S29" si="26">SUM(J30:J30)</f>
        <v>878400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200000</v>
      </c>
      <c r="U29" s="315">
        <f>'Ad-2. UNOS prihoda'!U81</f>
        <v>0</v>
      </c>
      <c r="V29" s="263">
        <f>'Ad-2. UNOS prihoda'!V81</f>
        <v>200000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1078400</v>
      </c>
      <c r="AG29" s="315">
        <f>'Ad-2. UNOS prihoda'!AG81</f>
        <v>0</v>
      </c>
      <c r="AH29" s="263">
        <f>'Ad-2. UNOS prihoda'!AH81</f>
        <v>1078400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 x14ac:dyDescent="0.25">
      <c r="A30" s="518">
        <v>671</v>
      </c>
      <c r="B30" s="519"/>
      <c r="C30" s="519"/>
      <c r="D30" s="520" t="s">
        <v>60</v>
      </c>
      <c r="E30" s="520"/>
      <c r="F30" s="520"/>
      <c r="G30" s="526"/>
      <c r="H30" s="28">
        <f t="shared" si="3"/>
        <v>878400</v>
      </c>
      <c r="I30" s="29">
        <f>'Ad-2. UNOS prihoda'!I82</f>
        <v>0</v>
      </c>
      <c r="J30" s="92">
        <f>'Ad-2. UNOS prihoda'!J82</f>
        <v>878400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200000</v>
      </c>
      <c r="U30" s="29">
        <f>'Ad-2. UNOS prihoda'!U82</f>
        <v>0</v>
      </c>
      <c r="V30" s="92">
        <f>'Ad-2. UNOS prihoda'!V82</f>
        <v>200000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1078400</v>
      </c>
      <c r="AG30" s="29">
        <f>'Ad-2. UNOS prihoda'!AG82</f>
        <v>0</v>
      </c>
      <c r="AH30" s="92">
        <f>'Ad-2. UNOS prihoda'!AH82</f>
        <v>1078400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3.9" x14ac:dyDescent="0.3">
      <c r="A31" s="514">
        <v>68</v>
      </c>
      <c r="B31" s="515"/>
      <c r="C31" s="218"/>
      <c r="D31" s="516" t="s">
        <v>150</v>
      </c>
      <c r="E31" s="516"/>
      <c r="F31" s="516"/>
      <c r="G31" s="517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3.9" x14ac:dyDescent="0.3">
      <c r="A32" s="518">
        <v>681</v>
      </c>
      <c r="B32" s="519"/>
      <c r="C32" s="519"/>
      <c r="D32" s="520" t="s">
        <v>231</v>
      </c>
      <c r="E32" s="520"/>
      <c r="F32" s="520"/>
      <c r="G32" s="526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3.9" x14ac:dyDescent="0.3">
      <c r="A33" s="518">
        <v>683</v>
      </c>
      <c r="B33" s="519"/>
      <c r="C33" s="519"/>
      <c r="D33" s="520" t="s">
        <v>151</v>
      </c>
      <c r="E33" s="520"/>
      <c r="F33" s="520"/>
      <c r="G33" s="526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 x14ac:dyDescent="0.3">
      <c r="A34" s="427">
        <v>7</v>
      </c>
      <c r="B34" s="208"/>
      <c r="C34" s="208"/>
      <c r="D34" s="516" t="s">
        <v>93</v>
      </c>
      <c r="E34" s="516"/>
      <c r="F34" s="516"/>
      <c r="G34" s="517"/>
      <c r="H34" s="237">
        <f t="shared" si="3"/>
        <v>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0</v>
      </c>
      <c r="AQ34" s="239">
        <f t="shared" ref="AQ34" si="43">AQ35</f>
        <v>0</v>
      </c>
      <c r="AR34" s="243"/>
      <c r="AS34" s="243"/>
    </row>
    <row r="35" spans="1:45" ht="24.75" customHeight="1" x14ac:dyDescent="0.3">
      <c r="A35" s="514">
        <v>72</v>
      </c>
      <c r="B35" s="515"/>
      <c r="C35" s="431"/>
      <c r="D35" s="516" t="s">
        <v>148</v>
      </c>
      <c r="E35" s="516"/>
      <c r="F35" s="516"/>
      <c r="G35" s="516"/>
      <c r="H35" s="237">
        <f t="shared" si="3"/>
        <v>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0</v>
      </c>
      <c r="AQ35" s="242">
        <f>'Ad-2. UNOS prihoda'!AQ92</f>
        <v>0</v>
      </c>
      <c r="AR35" s="243"/>
      <c r="AS35" s="243"/>
    </row>
    <row r="36" spans="1:45" ht="15" x14ac:dyDescent="0.25">
      <c r="A36" s="518">
        <v>721</v>
      </c>
      <c r="B36" s="521"/>
      <c r="C36" s="521"/>
      <c r="D36" s="520" t="s">
        <v>92</v>
      </c>
      <c r="E36" s="520"/>
      <c r="F36" s="520"/>
      <c r="G36" s="520"/>
      <c r="H36" s="28">
        <f t="shared" si="3"/>
        <v>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0</v>
      </c>
      <c r="AQ36" s="242">
        <f>'Ad-2. UNOS prihoda'!AQ93</f>
        <v>0</v>
      </c>
      <c r="AR36" s="243"/>
      <c r="AS36" s="243"/>
    </row>
    <row r="37" spans="1:45" ht="14.45" x14ac:dyDescent="0.3">
      <c r="A37" s="430"/>
      <c r="B37" s="433"/>
      <c r="C37" s="433">
        <v>722</v>
      </c>
      <c r="D37" s="520" t="s">
        <v>235</v>
      </c>
      <c r="E37" s="520"/>
      <c r="F37" s="520"/>
      <c r="G37" s="526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 x14ac:dyDescent="0.3">
      <c r="A38" s="518">
        <v>723</v>
      </c>
      <c r="B38" s="521"/>
      <c r="C38" s="521"/>
      <c r="D38" s="520" t="s">
        <v>149</v>
      </c>
      <c r="E38" s="520"/>
      <c r="F38" s="520"/>
      <c r="G38" s="520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 x14ac:dyDescent="0.3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 x14ac:dyDescent="0.25">
      <c r="A40" s="522" t="s">
        <v>74</v>
      </c>
      <c r="B40" s="523"/>
      <c r="C40" s="523"/>
      <c r="D40" s="523"/>
      <c r="E40" s="523"/>
      <c r="F40" s="523"/>
      <c r="G40" s="523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 x14ac:dyDescent="0.25">
      <c r="A41" s="427">
        <v>8</v>
      </c>
      <c r="B41" s="208"/>
      <c r="C41" s="208"/>
      <c r="D41" s="524" t="s">
        <v>70</v>
      </c>
      <c r="E41" s="524"/>
      <c r="F41" s="524"/>
      <c r="G41" s="525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 x14ac:dyDescent="0.25">
      <c r="A42" s="514">
        <v>84</v>
      </c>
      <c r="B42" s="515"/>
      <c r="C42" s="369"/>
      <c r="D42" s="516" t="s">
        <v>66</v>
      </c>
      <c r="E42" s="516"/>
      <c r="F42" s="516"/>
      <c r="G42" s="517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 x14ac:dyDescent="0.25">
      <c r="A43" s="518">
        <v>844</v>
      </c>
      <c r="B43" s="519"/>
      <c r="C43" s="519"/>
      <c r="D43" s="520" t="s">
        <v>88</v>
      </c>
      <c r="E43" s="520"/>
      <c r="F43" s="520"/>
      <c r="G43" s="526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 x14ac:dyDescent="0.25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 x14ac:dyDescent="0.25">
      <c r="A45" s="522" t="s">
        <v>110</v>
      </c>
      <c r="B45" s="523"/>
      <c r="C45" s="523"/>
      <c r="D45" s="523"/>
      <c r="E45" s="523"/>
      <c r="F45" s="523"/>
      <c r="G45" s="523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 x14ac:dyDescent="0.25">
      <c r="A46" s="427">
        <v>9</v>
      </c>
      <c r="B46" s="208"/>
      <c r="C46" s="208"/>
      <c r="D46" s="516" t="s">
        <v>110</v>
      </c>
      <c r="E46" s="516"/>
      <c r="F46" s="516"/>
      <c r="G46" s="517"/>
      <c r="H46" s="237">
        <f t="shared" ref="H46:H48" si="59">SUM(I46:S46)</f>
        <v>0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0</v>
      </c>
      <c r="N46" s="241">
        <f t="shared" si="60"/>
        <v>0</v>
      </c>
      <c r="O46" s="241">
        <f t="shared" si="60"/>
        <v>0</v>
      </c>
      <c r="P46" s="241">
        <f t="shared" si="60"/>
        <v>0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0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0</v>
      </c>
      <c r="Z46" s="241">
        <f t="shared" si="61"/>
        <v>0</v>
      </c>
      <c r="AA46" s="241">
        <f t="shared" si="61"/>
        <v>0</v>
      </c>
      <c r="AB46" s="241">
        <f t="shared" si="61"/>
        <v>0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0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0</v>
      </c>
      <c r="AL46" s="241">
        <f t="shared" ref="AL46" si="66">AL47</f>
        <v>0</v>
      </c>
      <c r="AM46" s="241">
        <f t="shared" ref="AM46" si="67">AM47</f>
        <v>0</v>
      </c>
      <c r="AN46" s="241">
        <f t="shared" ref="AN46" si="68">AN47</f>
        <v>0</v>
      </c>
      <c r="AO46" s="241">
        <f t="shared" ref="AO46" si="69">AO47</f>
        <v>0</v>
      </c>
      <c r="AP46" s="241">
        <f t="shared" ref="AP46" si="70">AP47</f>
        <v>0</v>
      </c>
      <c r="AQ46" s="239">
        <f t="shared" ref="AQ46" si="71">AQ47</f>
        <v>0</v>
      </c>
    </row>
    <row r="47" spans="1:45" s="190" customFormat="1" ht="24.75" customHeight="1" x14ac:dyDescent="0.25">
      <c r="A47" s="514">
        <v>92</v>
      </c>
      <c r="B47" s="515"/>
      <c r="C47" s="369"/>
      <c r="D47" s="516" t="s">
        <v>111</v>
      </c>
      <c r="E47" s="516"/>
      <c r="F47" s="516"/>
      <c r="G47" s="517"/>
      <c r="H47" s="237">
        <f t="shared" si="59"/>
        <v>0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0</v>
      </c>
      <c r="N47" s="241">
        <f t="shared" si="60"/>
        <v>0</v>
      </c>
      <c r="O47" s="241">
        <f t="shared" si="60"/>
        <v>0</v>
      </c>
      <c r="P47" s="241">
        <f t="shared" si="60"/>
        <v>0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0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0</v>
      </c>
      <c r="Z47" s="241">
        <f>'Ad-2. UNOS prihoda'!Z111</f>
        <v>0</v>
      </c>
      <c r="AA47" s="241">
        <f>'Ad-2. UNOS prihoda'!AA111</f>
        <v>0</v>
      </c>
      <c r="AB47" s="241">
        <f>'Ad-2. UNOS prihoda'!AB111</f>
        <v>0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0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0</v>
      </c>
      <c r="AL47" s="241">
        <f>'Ad-2. UNOS prihoda'!AL111</f>
        <v>0</v>
      </c>
      <c r="AM47" s="241">
        <f>'Ad-2. UNOS prihoda'!AM111</f>
        <v>0</v>
      </c>
      <c r="AN47" s="241">
        <f>'Ad-2. UNOS prihoda'!AN111</f>
        <v>0</v>
      </c>
      <c r="AO47" s="241">
        <f>'Ad-2. UNOS prihoda'!AO111</f>
        <v>0</v>
      </c>
      <c r="AP47" s="241">
        <f>'Ad-2. UNOS prihoda'!AP111</f>
        <v>0</v>
      </c>
      <c r="AQ47" s="239">
        <f>'Ad-2. UNOS prihoda'!AQ111</f>
        <v>0</v>
      </c>
    </row>
    <row r="48" spans="1:45" ht="18" customHeight="1" x14ac:dyDescent="0.25">
      <c r="A48" s="518">
        <v>922</v>
      </c>
      <c r="B48" s="519"/>
      <c r="C48" s="519"/>
      <c r="D48" s="520" t="s">
        <v>112</v>
      </c>
      <c r="E48" s="520"/>
      <c r="F48" s="520"/>
      <c r="G48" s="520"/>
      <c r="H48" s="28">
        <f t="shared" si="59"/>
        <v>0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0</v>
      </c>
      <c r="N48" s="30">
        <f>'Ad-2. UNOS prihoda'!N112</f>
        <v>0</v>
      </c>
      <c r="O48" s="30">
        <f>'Ad-2. UNOS prihoda'!O112</f>
        <v>0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0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0</v>
      </c>
      <c r="Z48" s="30">
        <f>'Ad-2. UNOS prihoda'!Z112</f>
        <v>0</v>
      </c>
      <c r="AA48" s="30">
        <f>'Ad-2. UNOS prihoda'!AA112</f>
        <v>0</v>
      </c>
      <c r="AB48" s="30">
        <f>'Ad-2. UNOS prihoda'!AB112</f>
        <v>0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0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0</v>
      </c>
      <c r="AL48" s="30">
        <f>'Ad-2. UNOS prihoda'!AL112</f>
        <v>0</v>
      </c>
      <c r="AM48" s="30">
        <f>'Ad-2. UNOS prihoda'!AM112</f>
        <v>0</v>
      </c>
      <c r="AN48" s="30">
        <f>'Ad-2. UNOS prihoda'!AN112</f>
        <v>0</v>
      </c>
      <c r="AO48" s="30">
        <f>'Ad-2. UNOS prihoda'!AO112</f>
        <v>0</v>
      </c>
      <c r="AP48" s="30">
        <f>'Ad-2. UNOS prihoda'!AP112</f>
        <v>0</v>
      </c>
      <c r="AQ48" s="31">
        <f>'Ad-2. UNOS prihoda'!AQ112</f>
        <v>0</v>
      </c>
    </row>
    <row r="49" spans="1:43" s="209" customFormat="1" ht="20.100000000000001" customHeight="1" x14ac:dyDescent="0.25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  <mergeCell ref="AF5:AF6"/>
    <mergeCell ref="AJ4:AQ4"/>
    <mergeCell ref="I4:K4"/>
    <mergeCell ref="L4:S4"/>
    <mergeCell ref="U4:W4"/>
    <mergeCell ref="X4:AE4"/>
    <mergeCell ref="AG4:AI4"/>
    <mergeCell ref="T5:T6"/>
    <mergeCell ref="A1:S1"/>
    <mergeCell ref="A2:S2"/>
    <mergeCell ref="H5:H6"/>
    <mergeCell ref="I8:K8"/>
    <mergeCell ref="M8:S8"/>
    <mergeCell ref="A5:C6"/>
    <mergeCell ref="D5:G6"/>
    <mergeCell ref="D13:G13"/>
    <mergeCell ref="A14:B14"/>
    <mergeCell ref="D14:G14"/>
    <mergeCell ref="A7:G7"/>
    <mergeCell ref="B9:G9"/>
    <mergeCell ref="A12:G12"/>
    <mergeCell ref="A10:G10"/>
    <mergeCell ref="A8:G8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</mergeCells>
  <conditionalFormatting sqref="N18:S18 I18:L18 I22:S23 I15:S16 A48:S48 I19:S20">
    <cfRule type="containsBlanks" dxfId="386" priority="75">
      <formula>LEN(TRIM(A15))=0</formula>
    </cfRule>
  </conditionalFormatting>
  <conditionalFormatting sqref="I27:S27 I25:O25 Q25:S25">
    <cfRule type="containsBlanks" dxfId="385" priority="74">
      <formula>LEN(TRIM(I25))=0</formula>
    </cfRule>
  </conditionalFormatting>
  <conditionalFormatting sqref="I30:S30">
    <cfRule type="containsBlanks" dxfId="384" priority="64">
      <formula>LEN(TRIM(I30))=0</formula>
    </cfRule>
  </conditionalFormatting>
  <conditionalFormatting sqref="I28:S28">
    <cfRule type="containsBlanks" dxfId="383" priority="62">
      <formula>LEN(TRIM(I28))=0</formula>
    </cfRule>
  </conditionalFormatting>
  <conditionalFormatting sqref="I43:S43">
    <cfRule type="containsBlanks" dxfId="382" priority="47">
      <formula>LEN(TRIM(I43))=0</formula>
    </cfRule>
  </conditionalFormatting>
  <conditionalFormatting sqref="I35:S38">
    <cfRule type="containsBlanks" dxfId="381" priority="42">
      <formula>LEN(TRIM(I35))=0</formula>
    </cfRule>
  </conditionalFormatting>
  <conditionalFormatting sqref="M18">
    <cfRule type="containsBlanks" dxfId="380" priority="38">
      <formula>LEN(TRIM(M18))=0</formula>
    </cfRule>
  </conditionalFormatting>
  <conditionalFormatting sqref="P25">
    <cfRule type="containsBlanks" dxfId="379" priority="37">
      <formula>LEN(TRIM(P25))=0</formula>
    </cfRule>
  </conditionalFormatting>
  <conditionalFormatting sqref="I17:S17">
    <cfRule type="containsBlanks" dxfId="378" priority="36">
      <formula>LEN(TRIM(I17))=0</formula>
    </cfRule>
  </conditionalFormatting>
  <conditionalFormatting sqref="H10:V10">
    <cfRule type="cellIs" dxfId="377" priority="32" operator="notEqual">
      <formula>0</formula>
    </cfRule>
  </conditionalFormatting>
  <conditionalFormatting sqref="A8 H8 T8">
    <cfRule type="cellIs" dxfId="376" priority="14" operator="notEqual">
      <formula>0</formula>
    </cfRule>
  </conditionalFormatting>
  <conditionalFormatting sqref="H10:AQ10">
    <cfRule type="notContainsBlanks" dxfId="375" priority="12">
      <formula>LEN(TRIM(H10))&gt;0</formula>
    </cfRule>
  </conditionalFormatting>
  <conditionalFormatting sqref="I33:S33">
    <cfRule type="containsBlanks" dxfId="374" priority="11">
      <formula>LEN(TRIM(I33))=0</formula>
    </cfRule>
  </conditionalFormatting>
  <conditionalFormatting sqref="I32:S32">
    <cfRule type="containsBlanks" dxfId="373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S119"/>
  <sheetViews>
    <sheetView showGridLines="0" zoomScale="80" zoomScaleNormal="80" workbookViewId="0">
      <pane xSplit="7" ySplit="11" topLeftCell="M12" activePane="bottomRight" state="frozen"/>
      <selection activeCell="A31" sqref="A31"/>
      <selection pane="topRight" activeCell="A31" sqref="A31"/>
      <selection pane="bottomLeft" activeCell="A31" sqref="A31"/>
      <selection pane="bottomRight" activeCell="V83" sqref="V83"/>
    </sheetView>
  </sheetViews>
  <sheetFormatPr defaultColWidth="9.140625" defaultRowHeight="0" customHeight="1" zeroHeight="1" x14ac:dyDescent="0.25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38"/>
      <c r="B1" s="538"/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  <c r="P1" s="538"/>
      <c r="Q1" s="538"/>
      <c r="R1" s="538"/>
      <c r="S1" s="538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38" t="s">
        <v>61</v>
      </c>
      <c r="B2" s="538"/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  <c r="P2" s="538"/>
      <c r="Q2" s="538"/>
      <c r="R2" s="538"/>
      <c r="S2" s="538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 x14ac:dyDescent="0.3"/>
    <row r="4" spans="1:45" ht="14.25" x14ac:dyDescent="0.25">
      <c r="H4" s="331"/>
      <c r="I4" s="552" t="s">
        <v>106</v>
      </c>
      <c r="J4" s="553" t="s">
        <v>106</v>
      </c>
      <c r="K4" s="554"/>
      <c r="L4" s="552" t="s">
        <v>107</v>
      </c>
      <c r="M4" s="553"/>
      <c r="N4" s="553"/>
      <c r="O4" s="553"/>
      <c r="P4" s="553"/>
      <c r="Q4" s="553"/>
      <c r="R4" s="553"/>
      <c r="S4" s="554"/>
      <c r="T4" s="249"/>
      <c r="U4" s="552" t="s">
        <v>106</v>
      </c>
      <c r="V4" s="553" t="s">
        <v>106</v>
      </c>
      <c r="W4" s="554"/>
      <c r="X4" s="552" t="s">
        <v>107</v>
      </c>
      <c r="Y4" s="553"/>
      <c r="Z4" s="553"/>
      <c r="AA4" s="553"/>
      <c r="AB4" s="553"/>
      <c r="AC4" s="553"/>
      <c r="AD4" s="553"/>
      <c r="AE4" s="554"/>
      <c r="AF4" s="249"/>
      <c r="AG4" s="552" t="s">
        <v>106</v>
      </c>
      <c r="AH4" s="553" t="s">
        <v>106</v>
      </c>
      <c r="AI4" s="554"/>
      <c r="AJ4" s="552" t="s">
        <v>107</v>
      </c>
      <c r="AK4" s="553"/>
      <c r="AL4" s="553"/>
      <c r="AM4" s="553"/>
      <c r="AN4" s="553"/>
      <c r="AO4" s="553"/>
      <c r="AP4" s="553"/>
      <c r="AQ4" s="554"/>
    </row>
    <row r="5" spans="1:45" s="185" customFormat="1" ht="57" customHeight="1" x14ac:dyDescent="0.25">
      <c r="A5" s="544" t="s">
        <v>47</v>
      </c>
      <c r="B5" s="545"/>
      <c r="C5" s="545"/>
      <c r="D5" s="545" t="s">
        <v>38</v>
      </c>
      <c r="E5" s="545"/>
      <c r="F5" s="545"/>
      <c r="G5" s="548"/>
      <c r="H5" s="539" t="str">
        <f>'1. Sažetak'!G20</f>
        <v>PLAN 
2018.</v>
      </c>
      <c r="I5" s="332" t="s">
        <v>140</v>
      </c>
      <c r="J5" s="333" t="s">
        <v>94</v>
      </c>
      <c r="K5" s="334" t="s">
        <v>141</v>
      </c>
      <c r="L5" s="335" t="s">
        <v>286</v>
      </c>
      <c r="M5" s="336" t="s">
        <v>79</v>
      </c>
      <c r="N5" s="336" t="s">
        <v>41</v>
      </c>
      <c r="O5" s="336" t="s">
        <v>143</v>
      </c>
      <c r="P5" s="336" t="s">
        <v>287</v>
      </c>
      <c r="Q5" s="336" t="s">
        <v>42</v>
      </c>
      <c r="R5" s="336" t="s">
        <v>43</v>
      </c>
      <c r="S5" s="337" t="s">
        <v>44</v>
      </c>
      <c r="T5" s="539" t="str">
        <f>'1. Sažetak'!H20</f>
        <v>POVEĆANJE / SMANJENJE</v>
      </c>
      <c r="U5" s="332" t="s">
        <v>140</v>
      </c>
      <c r="V5" s="333" t="s">
        <v>94</v>
      </c>
      <c r="W5" s="334" t="s">
        <v>141</v>
      </c>
      <c r="X5" s="335" t="s">
        <v>286</v>
      </c>
      <c r="Y5" s="336" t="s">
        <v>79</v>
      </c>
      <c r="Z5" s="336" t="s">
        <v>41</v>
      </c>
      <c r="AA5" s="336" t="s">
        <v>143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50" t="str">
        <f>'1. Sažetak'!I20</f>
        <v>I. IZMJENA I DOPUNA 
PLANA 2019.</v>
      </c>
      <c r="AG5" s="332" t="s">
        <v>140</v>
      </c>
      <c r="AH5" s="333" t="s">
        <v>94</v>
      </c>
      <c r="AI5" s="334" t="s">
        <v>141</v>
      </c>
      <c r="AJ5" s="335" t="s">
        <v>286</v>
      </c>
      <c r="AK5" s="336" t="s">
        <v>79</v>
      </c>
      <c r="AL5" s="336" t="s">
        <v>41</v>
      </c>
      <c r="AM5" s="336" t="s">
        <v>143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6"/>
      <c r="B6" s="547"/>
      <c r="C6" s="547"/>
      <c r="D6" s="547"/>
      <c r="E6" s="547"/>
      <c r="F6" s="547"/>
      <c r="G6" s="549"/>
      <c r="H6" s="540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0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51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27">
        <v>1</v>
      </c>
      <c r="B7" s="528"/>
      <c r="C7" s="528"/>
      <c r="D7" s="528"/>
      <c r="E7" s="528"/>
      <c r="F7" s="528"/>
      <c r="G7" s="529"/>
      <c r="H7" s="250" t="s">
        <v>144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144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144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35"/>
      <c r="B8" s="536"/>
      <c r="C8" s="536"/>
      <c r="D8" s="536"/>
      <c r="E8" s="536"/>
      <c r="F8" s="536"/>
      <c r="G8" s="537"/>
      <c r="H8" s="348"/>
      <c r="I8" s="541">
        <f>SUM(I9:K9)</f>
        <v>935612</v>
      </c>
      <c r="J8" s="542">
        <f>SUM(J9:L9)</f>
        <v>7235612</v>
      </c>
      <c r="K8" s="543"/>
      <c r="L8" s="349">
        <f>L9</f>
        <v>6300000</v>
      </c>
      <c r="M8" s="542">
        <f>SUM(M9:S9)</f>
        <v>4796000</v>
      </c>
      <c r="N8" s="542"/>
      <c r="O8" s="542"/>
      <c r="P8" s="542"/>
      <c r="Q8" s="542"/>
      <c r="R8" s="542"/>
      <c r="S8" s="543"/>
      <c r="T8" s="348"/>
      <c r="U8" s="541">
        <f>SUM(U9:W9)</f>
        <v>200000</v>
      </c>
      <c r="V8" s="542">
        <f>SUM(V9:X9)</f>
        <v>200000</v>
      </c>
      <c r="W8" s="543"/>
      <c r="X8" s="349">
        <f>X9</f>
        <v>0</v>
      </c>
      <c r="Y8" s="542">
        <f>SUM(Y9:AE9)</f>
        <v>5000</v>
      </c>
      <c r="Z8" s="542"/>
      <c r="AA8" s="542"/>
      <c r="AB8" s="542"/>
      <c r="AC8" s="542"/>
      <c r="AD8" s="542"/>
      <c r="AE8" s="543"/>
      <c r="AF8" s="162"/>
      <c r="AG8" s="541">
        <f>SUM(AG9:AI9)</f>
        <v>1135612</v>
      </c>
      <c r="AH8" s="542">
        <f>SUM(AH9:AJ9)</f>
        <v>7435612</v>
      </c>
      <c r="AI8" s="543"/>
      <c r="AJ8" s="349">
        <f>AJ9</f>
        <v>6300000</v>
      </c>
      <c r="AK8" s="542">
        <f>SUM(AK9:AQ9)</f>
        <v>4801000</v>
      </c>
      <c r="AL8" s="542"/>
      <c r="AM8" s="542"/>
      <c r="AN8" s="542"/>
      <c r="AO8" s="542"/>
      <c r="AP8" s="542"/>
      <c r="AQ8" s="543"/>
    </row>
    <row r="9" spans="1:45" s="190" customFormat="1" ht="30.75" customHeight="1" x14ac:dyDescent="0.3">
      <c r="A9" s="392"/>
      <c r="B9" s="530" t="str">
        <f>'1. Sažetak'!B6:E6</f>
        <v>SREDNJA ŠKOLA "ARBORETUM OPEKA"</v>
      </c>
      <c r="C9" s="530"/>
      <c r="D9" s="530"/>
      <c r="E9" s="530"/>
      <c r="F9" s="530"/>
      <c r="G9" s="531"/>
      <c r="H9" s="351">
        <f>SUM(I9:S9)</f>
        <v>12031612</v>
      </c>
      <c r="I9" s="352">
        <f t="shared" ref="I9:S9" si="0">I13+I91+I104+I110</f>
        <v>0</v>
      </c>
      <c r="J9" s="353">
        <f t="shared" si="0"/>
        <v>878400</v>
      </c>
      <c r="K9" s="354">
        <f t="shared" si="0"/>
        <v>57212</v>
      </c>
      <c r="L9" s="355">
        <f t="shared" si="0"/>
        <v>6300000</v>
      </c>
      <c r="M9" s="356">
        <f t="shared" si="0"/>
        <v>240000</v>
      </c>
      <c r="N9" s="357">
        <f t="shared" si="0"/>
        <v>40000</v>
      </c>
      <c r="O9" s="357">
        <f t="shared" si="0"/>
        <v>3025000</v>
      </c>
      <c r="P9" s="357">
        <f t="shared" si="0"/>
        <v>1485000</v>
      </c>
      <c r="Q9" s="357">
        <f t="shared" si="0"/>
        <v>6000</v>
      </c>
      <c r="R9" s="357">
        <f t="shared" si="0"/>
        <v>0</v>
      </c>
      <c r="S9" s="354">
        <f t="shared" si="0"/>
        <v>0</v>
      </c>
      <c r="T9" s="351">
        <f>SUM(U9:AE9)</f>
        <v>205000</v>
      </c>
      <c r="U9" s="352">
        <f t="shared" ref="U9:AE9" si="1">U13+U91+U104+U110</f>
        <v>0</v>
      </c>
      <c r="V9" s="353">
        <f t="shared" si="1"/>
        <v>200000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4000</v>
      </c>
      <c r="AB9" s="357">
        <f t="shared" si="1"/>
        <v>1000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12236612</v>
      </c>
      <c r="AG9" s="352">
        <f t="shared" ref="AG9:AQ9" si="2">AG13+AG91+AG104+AG110</f>
        <v>0</v>
      </c>
      <c r="AH9" s="353">
        <f t="shared" si="2"/>
        <v>1078400</v>
      </c>
      <c r="AI9" s="354">
        <f t="shared" si="2"/>
        <v>57212</v>
      </c>
      <c r="AJ9" s="355">
        <f t="shared" si="2"/>
        <v>6300000</v>
      </c>
      <c r="AK9" s="356">
        <f t="shared" si="2"/>
        <v>240000</v>
      </c>
      <c r="AL9" s="357">
        <f t="shared" si="2"/>
        <v>40000</v>
      </c>
      <c r="AM9" s="357">
        <f t="shared" si="2"/>
        <v>3029000</v>
      </c>
      <c r="AN9" s="357">
        <f t="shared" si="2"/>
        <v>1486000</v>
      </c>
      <c r="AO9" s="357">
        <f t="shared" si="2"/>
        <v>6000</v>
      </c>
      <c r="AP9" s="357">
        <f t="shared" si="2"/>
        <v>0</v>
      </c>
      <c r="AQ9" s="354">
        <f t="shared" si="2"/>
        <v>0</v>
      </c>
    </row>
    <row r="10" spans="1:45" s="190" customFormat="1" ht="13.9" x14ac:dyDescent="0.3">
      <c r="A10" s="532" t="s">
        <v>82</v>
      </c>
      <c r="B10" s="533"/>
      <c r="C10" s="533"/>
      <c r="D10" s="533"/>
      <c r="E10" s="533"/>
      <c r="F10" s="533"/>
      <c r="G10" s="534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/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22" t="s">
        <v>73</v>
      </c>
      <c r="B12" s="523"/>
      <c r="C12" s="523"/>
      <c r="D12" s="523"/>
      <c r="E12" s="523"/>
      <c r="F12" s="523"/>
      <c r="G12" s="523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317">
        <v>6</v>
      </c>
      <c r="B13" s="208"/>
      <c r="C13" s="365"/>
      <c r="D13" s="516" t="s">
        <v>48</v>
      </c>
      <c r="E13" s="516"/>
      <c r="F13" s="516"/>
      <c r="G13" s="517"/>
      <c r="H13" s="237">
        <f t="shared" ref="H13:H74" si="3">SUM(I13:S13)</f>
        <v>12031612</v>
      </c>
      <c r="I13" s="315">
        <f t="shared" ref="I13:S13" si="4">I14+I49+I60+I67+I81+I86</f>
        <v>0</v>
      </c>
      <c r="J13" s="263">
        <f t="shared" si="4"/>
        <v>878400</v>
      </c>
      <c r="K13" s="239">
        <f t="shared" si="4"/>
        <v>57212</v>
      </c>
      <c r="L13" s="368">
        <f t="shared" si="4"/>
        <v>6300000</v>
      </c>
      <c r="M13" s="240">
        <f t="shared" si="4"/>
        <v>240000</v>
      </c>
      <c r="N13" s="241">
        <f t="shared" si="4"/>
        <v>40000</v>
      </c>
      <c r="O13" s="241">
        <f t="shared" si="4"/>
        <v>3025000</v>
      </c>
      <c r="P13" s="241">
        <f t="shared" si="4"/>
        <v>1485000</v>
      </c>
      <c r="Q13" s="241">
        <f t="shared" si="4"/>
        <v>6000</v>
      </c>
      <c r="R13" s="241">
        <f t="shared" si="4"/>
        <v>0</v>
      </c>
      <c r="S13" s="239">
        <f t="shared" si="4"/>
        <v>0</v>
      </c>
      <c r="T13" s="237">
        <f t="shared" ref="T13:T74" si="5">SUM(U13:AE13)</f>
        <v>205000</v>
      </c>
      <c r="U13" s="315">
        <f t="shared" ref="U13:AE13" si="6">U14+U49+U60+U67+U81+U86</f>
        <v>0</v>
      </c>
      <c r="V13" s="263">
        <f t="shared" si="6"/>
        <v>200000</v>
      </c>
      <c r="W13" s="239">
        <f t="shared" si="6"/>
        <v>0</v>
      </c>
      <c r="X13" s="368">
        <f t="shared" si="6"/>
        <v>0</v>
      </c>
      <c r="Y13" s="240">
        <f t="shared" si="6"/>
        <v>0</v>
      </c>
      <c r="Z13" s="241">
        <f t="shared" si="6"/>
        <v>0</v>
      </c>
      <c r="AA13" s="241">
        <f t="shared" si="6"/>
        <v>4000</v>
      </c>
      <c r="AB13" s="241">
        <f t="shared" si="6"/>
        <v>1000</v>
      </c>
      <c r="AC13" s="241">
        <f t="shared" si="6"/>
        <v>0</v>
      </c>
      <c r="AD13" s="241">
        <f t="shared" si="6"/>
        <v>0</v>
      </c>
      <c r="AE13" s="239">
        <f t="shared" si="6"/>
        <v>0</v>
      </c>
      <c r="AF13" s="237">
        <f t="shared" ref="AF13:AF74" si="7">SUM(AG13:AQ13)</f>
        <v>12236612</v>
      </c>
      <c r="AG13" s="315">
        <f t="shared" ref="AG13:AQ13" si="8">AG14+AG49+AG60+AG67+AG81+AG86</f>
        <v>0</v>
      </c>
      <c r="AH13" s="263">
        <f t="shared" si="8"/>
        <v>1078400</v>
      </c>
      <c r="AI13" s="239">
        <f t="shared" si="8"/>
        <v>57212</v>
      </c>
      <c r="AJ13" s="368">
        <f t="shared" si="8"/>
        <v>6300000</v>
      </c>
      <c r="AK13" s="240">
        <f t="shared" si="8"/>
        <v>240000</v>
      </c>
      <c r="AL13" s="241">
        <f t="shared" si="8"/>
        <v>40000</v>
      </c>
      <c r="AM13" s="241">
        <f t="shared" si="8"/>
        <v>3029000</v>
      </c>
      <c r="AN13" s="241">
        <f t="shared" si="8"/>
        <v>1486000</v>
      </c>
      <c r="AO13" s="241">
        <f t="shared" si="8"/>
        <v>6000</v>
      </c>
      <c r="AP13" s="241">
        <f t="shared" si="8"/>
        <v>0</v>
      </c>
      <c r="AQ13" s="239">
        <f t="shared" si="8"/>
        <v>0</v>
      </c>
      <c r="AR13" s="243"/>
      <c r="AS13" s="243"/>
    </row>
    <row r="14" spans="1:45" s="190" customFormat="1" ht="28.15" customHeight="1" x14ac:dyDescent="0.25">
      <c r="A14" s="514">
        <v>63</v>
      </c>
      <c r="B14" s="515"/>
      <c r="C14" s="369"/>
      <c r="D14" s="516" t="s">
        <v>49</v>
      </c>
      <c r="E14" s="516"/>
      <c r="F14" s="516"/>
      <c r="G14" s="517"/>
      <c r="H14" s="237">
        <f t="shared" si="3"/>
        <v>10867212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57212</v>
      </c>
      <c r="L14" s="303">
        <f t="shared" si="9"/>
        <v>6300000</v>
      </c>
      <c r="M14" s="240">
        <f t="shared" si="9"/>
        <v>0</v>
      </c>
      <c r="N14" s="241">
        <f t="shared" si="9"/>
        <v>0</v>
      </c>
      <c r="O14" s="241">
        <f t="shared" si="9"/>
        <v>3025000</v>
      </c>
      <c r="P14" s="241">
        <f t="shared" si="9"/>
        <v>1485000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5000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0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4000</v>
      </c>
      <c r="AB14" s="241">
        <f t="shared" si="10"/>
        <v>1000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10872212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57212</v>
      </c>
      <c r="AJ14" s="303">
        <f t="shared" si="11"/>
        <v>6300000</v>
      </c>
      <c r="AK14" s="240">
        <f t="shared" si="11"/>
        <v>0</v>
      </c>
      <c r="AL14" s="241">
        <f t="shared" si="11"/>
        <v>0</v>
      </c>
      <c r="AM14" s="241">
        <f t="shared" si="11"/>
        <v>3029000</v>
      </c>
      <c r="AN14" s="241">
        <f t="shared" si="11"/>
        <v>1486000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 x14ac:dyDescent="0.25">
      <c r="A15" s="514">
        <v>631</v>
      </c>
      <c r="B15" s="515"/>
      <c r="C15" s="515"/>
      <c r="D15" s="516" t="s">
        <v>50</v>
      </c>
      <c r="E15" s="516"/>
      <c r="F15" s="516"/>
      <c r="G15" s="517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 x14ac:dyDescent="0.25">
      <c r="A16" s="394"/>
      <c r="B16" s="384"/>
      <c r="C16" s="384" t="s">
        <v>153</v>
      </c>
      <c r="D16" s="555" t="s">
        <v>154</v>
      </c>
      <c r="E16" s="555"/>
      <c r="F16" s="555"/>
      <c r="G16" s="556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 x14ac:dyDescent="0.25">
      <c r="A17" s="394"/>
      <c r="B17" s="384"/>
      <c r="C17" s="384">
        <v>63112</v>
      </c>
      <c r="D17" s="555" t="s">
        <v>155</v>
      </c>
      <c r="E17" s="555"/>
      <c r="F17" s="555"/>
      <c r="G17" s="556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 x14ac:dyDescent="0.25">
      <c r="A18" s="514">
        <v>632</v>
      </c>
      <c r="B18" s="515"/>
      <c r="C18" s="515"/>
      <c r="D18" s="516" t="s">
        <v>51</v>
      </c>
      <c r="E18" s="516"/>
      <c r="F18" s="516"/>
      <c r="G18" s="517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 x14ac:dyDescent="0.25">
      <c r="A19" s="394"/>
      <c r="B19" s="384"/>
      <c r="C19" s="384" t="s">
        <v>156</v>
      </c>
      <c r="D19" s="555" t="s">
        <v>157</v>
      </c>
      <c r="E19" s="555"/>
      <c r="F19" s="555"/>
      <c r="G19" s="556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 x14ac:dyDescent="0.25">
      <c r="A20" s="394"/>
      <c r="B20" s="384"/>
      <c r="C20" s="384">
        <v>63221</v>
      </c>
      <c r="D20" s="555" t="s">
        <v>158</v>
      </c>
      <c r="E20" s="555"/>
      <c r="F20" s="555"/>
      <c r="G20" s="556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 x14ac:dyDescent="0.25">
      <c r="A21" s="394"/>
      <c r="B21" s="384"/>
      <c r="C21" s="384">
        <v>63231</v>
      </c>
      <c r="D21" s="555" t="s">
        <v>159</v>
      </c>
      <c r="E21" s="555"/>
      <c r="F21" s="555"/>
      <c r="G21" s="556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 x14ac:dyDescent="0.25">
      <c r="A22" s="394"/>
      <c r="B22" s="384"/>
      <c r="C22" s="384">
        <v>63241</v>
      </c>
      <c r="D22" s="555" t="s">
        <v>160</v>
      </c>
      <c r="E22" s="555"/>
      <c r="F22" s="555"/>
      <c r="G22" s="556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 x14ac:dyDescent="0.25">
      <c r="A23" s="514">
        <v>634</v>
      </c>
      <c r="B23" s="515"/>
      <c r="C23" s="515"/>
      <c r="D23" s="516" t="s">
        <v>109</v>
      </c>
      <c r="E23" s="516"/>
      <c r="F23" s="516"/>
      <c r="G23" s="517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 x14ac:dyDescent="0.25">
      <c r="A24" s="394"/>
      <c r="B24" s="384"/>
      <c r="C24" s="384">
        <v>63414</v>
      </c>
      <c r="D24" s="555" t="s">
        <v>161</v>
      </c>
      <c r="E24" s="555"/>
      <c r="F24" s="555"/>
      <c r="G24" s="556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 x14ac:dyDescent="0.25">
      <c r="A25" s="394"/>
      <c r="B25" s="384"/>
      <c r="C25" s="384">
        <v>63415</v>
      </c>
      <c r="D25" s="558" t="s">
        <v>162</v>
      </c>
      <c r="E25" s="558"/>
      <c r="F25" s="558"/>
      <c r="G25" s="559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 x14ac:dyDescent="0.25">
      <c r="A26" s="394"/>
      <c r="B26" s="384"/>
      <c r="C26" s="384">
        <v>63416</v>
      </c>
      <c r="D26" s="555" t="s">
        <v>163</v>
      </c>
      <c r="E26" s="555"/>
      <c r="F26" s="555"/>
      <c r="G26" s="556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 x14ac:dyDescent="0.25">
      <c r="A27" s="394"/>
      <c r="B27" s="384"/>
      <c r="C27" s="384">
        <v>63424</v>
      </c>
      <c r="D27" s="555" t="s">
        <v>164</v>
      </c>
      <c r="E27" s="555"/>
      <c r="F27" s="555"/>
      <c r="G27" s="556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 x14ac:dyDescent="0.25">
      <c r="A28" s="394"/>
      <c r="B28" s="384"/>
      <c r="C28" s="384">
        <v>63425</v>
      </c>
      <c r="D28" s="555" t="s">
        <v>165</v>
      </c>
      <c r="E28" s="555"/>
      <c r="F28" s="555"/>
      <c r="G28" s="556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 x14ac:dyDescent="0.25">
      <c r="A29" s="394"/>
      <c r="B29" s="384"/>
      <c r="C29" s="384">
        <v>63426</v>
      </c>
      <c r="D29" s="555" t="s">
        <v>166</v>
      </c>
      <c r="E29" s="555"/>
      <c r="F29" s="555"/>
      <c r="G29" s="556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 x14ac:dyDescent="0.25">
      <c r="A30" s="514">
        <v>636</v>
      </c>
      <c r="B30" s="515"/>
      <c r="C30" s="515"/>
      <c r="D30" s="516" t="s">
        <v>62</v>
      </c>
      <c r="E30" s="516"/>
      <c r="F30" s="516"/>
      <c r="G30" s="517"/>
      <c r="H30" s="237">
        <f t="shared" si="3"/>
        <v>7785000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6300000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1485000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1000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1000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7786000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6300000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1486000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 x14ac:dyDescent="0.25">
      <c r="A31" s="394"/>
      <c r="B31" s="384"/>
      <c r="C31" s="384">
        <v>63612</v>
      </c>
      <c r="D31" s="555" t="s">
        <v>167</v>
      </c>
      <c r="E31" s="555"/>
      <c r="F31" s="555"/>
      <c r="G31" s="556"/>
      <c r="H31" s="385">
        <f t="shared" si="3"/>
        <v>7785000</v>
      </c>
      <c r="I31" s="55"/>
      <c r="J31" s="308"/>
      <c r="K31" s="424"/>
      <c r="L31" s="304">
        <v>6300000</v>
      </c>
      <c r="M31" s="289"/>
      <c r="N31" s="56"/>
      <c r="O31" s="56"/>
      <c r="P31" s="324">
        <v>1485000</v>
      </c>
      <c r="Q31" s="56"/>
      <c r="R31" s="56"/>
      <c r="S31" s="57"/>
      <c r="T31" s="385">
        <f t="shared" si="5"/>
        <v>1000</v>
      </c>
      <c r="U31" s="55"/>
      <c r="V31" s="308"/>
      <c r="W31" s="424"/>
      <c r="X31" s="304"/>
      <c r="Y31" s="289"/>
      <c r="Z31" s="56"/>
      <c r="AA31" s="56"/>
      <c r="AB31" s="324">
        <v>1000</v>
      </c>
      <c r="AC31" s="56"/>
      <c r="AD31" s="56"/>
      <c r="AE31" s="57"/>
      <c r="AF31" s="385">
        <f t="shared" si="7"/>
        <v>7786000</v>
      </c>
      <c r="AG31" s="55"/>
      <c r="AH31" s="308"/>
      <c r="AI31" s="424"/>
      <c r="AJ31" s="423">
        <f>L31+X31</f>
        <v>6300000</v>
      </c>
      <c r="AK31" s="289"/>
      <c r="AL31" s="56"/>
      <c r="AM31" s="56"/>
      <c r="AN31" s="56">
        <f>P31+AB31</f>
        <v>1486000</v>
      </c>
      <c r="AO31" s="56"/>
      <c r="AP31" s="56"/>
      <c r="AQ31" s="57"/>
      <c r="AR31" s="386"/>
      <c r="AS31" s="386"/>
    </row>
    <row r="32" spans="1:45" s="197" customFormat="1" ht="34.15" customHeight="1" x14ac:dyDescent="0.25">
      <c r="A32" s="394"/>
      <c r="B32" s="384"/>
      <c r="C32" s="384">
        <v>63613</v>
      </c>
      <c r="D32" s="555" t="s">
        <v>168</v>
      </c>
      <c r="E32" s="555"/>
      <c r="F32" s="555"/>
      <c r="G32" s="556"/>
      <c r="H32" s="385">
        <f t="shared" si="3"/>
        <v>0</v>
      </c>
      <c r="I32" s="55"/>
      <c r="J32" s="308"/>
      <c r="K32" s="424"/>
      <c r="L32" s="423"/>
      <c r="M32" s="289"/>
      <c r="N32" s="56"/>
      <c r="O32" s="56"/>
      <c r="P32" s="324"/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0</v>
      </c>
      <c r="AG32" s="55"/>
      <c r="AH32" s="308"/>
      <c r="AI32" s="424"/>
      <c r="AJ32" s="423"/>
      <c r="AK32" s="289"/>
      <c r="AL32" s="56"/>
      <c r="AM32" s="56"/>
      <c r="AN32" s="56">
        <f>P32+AB32</f>
        <v>0</v>
      </c>
      <c r="AO32" s="56"/>
      <c r="AP32" s="56"/>
      <c r="AQ32" s="57"/>
      <c r="AR32" s="386"/>
      <c r="AS32" s="386"/>
    </row>
    <row r="33" spans="1:45" s="197" customFormat="1" ht="34.15" customHeight="1" x14ac:dyDescent="0.25">
      <c r="A33" s="394"/>
      <c r="B33" s="384"/>
      <c r="C33" s="384">
        <v>63622</v>
      </c>
      <c r="D33" s="555" t="s">
        <v>169</v>
      </c>
      <c r="E33" s="555"/>
      <c r="F33" s="555"/>
      <c r="G33" s="556"/>
      <c r="H33" s="385">
        <f t="shared" si="3"/>
        <v>0</v>
      </c>
      <c r="I33" s="55"/>
      <c r="J33" s="308"/>
      <c r="K33" s="424"/>
      <c r="L33" s="304"/>
      <c r="M33" s="289"/>
      <c r="N33" s="56"/>
      <c r="O33" s="56"/>
      <c r="P33" s="324"/>
      <c r="Q33" s="56"/>
      <c r="R33" s="56"/>
      <c r="S33" s="57"/>
      <c r="T33" s="385">
        <f t="shared" si="5"/>
        <v>0</v>
      </c>
      <c r="U33" s="55"/>
      <c r="V33" s="308"/>
      <c r="W33" s="424"/>
      <c r="X33" s="304"/>
      <c r="Y33" s="289"/>
      <c r="Z33" s="56"/>
      <c r="AA33" s="56"/>
      <c r="AB33" s="324"/>
      <c r="AC33" s="56"/>
      <c r="AD33" s="56"/>
      <c r="AE33" s="57"/>
      <c r="AF33" s="385">
        <f t="shared" si="7"/>
        <v>0</v>
      </c>
      <c r="AG33" s="55"/>
      <c r="AH33" s="308"/>
      <c r="AI33" s="424"/>
      <c r="AJ33" s="423">
        <f>L33+X33</f>
        <v>0</v>
      </c>
      <c r="AK33" s="289"/>
      <c r="AL33" s="56"/>
      <c r="AM33" s="56"/>
      <c r="AN33" s="56">
        <f>P33+AB33</f>
        <v>0</v>
      </c>
      <c r="AO33" s="56"/>
      <c r="AP33" s="56"/>
      <c r="AQ33" s="57"/>
      <c r="AR33" s="386"/>
      <c r="AS33" s="386"/>
    </row>
    <row r="34" spans="1:45" s="197" customFormat="1" ht="34.15" customHeight="1" x14ac:dyDescent="0.25">
      <c r="A34" s="394"/>
      <c r="B34" s="384"/>
      <c r="C34" s="384">
        <v>63623</v>
      </c>
      <c r="D34" s="555" t="s">
        <v>170</v>
      </c>
      <c r="E34" s="555"/>
      <c r="F34" s="555"/>
      <c r="G34" s="556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 x14ac:dyDescent="0.25">
      <c r="A35" s="514">
        <v>638</v>
      </c>
      <c r="B35" s="515"/>
      <c r="C35" s="515"/>
      <c r="D35" s="516" t="s">
        <v>147</v>
      </c>
      <c r="E35" s="516"/>
      <c r="F35" s="516"/>
      <c r="G35" s="517"/>
      <c r="H35" s="237">
        <f t="shared" si="3"/>
        <v>3025000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3025000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4000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4000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3029000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3029000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 x14ac:dyDescent="0.25">
      <c r="A36" s="394"/>
      <c r="B36" s="384"/>
      <c r="C36" s="384">
        <v>63811</v>
      </c>
      <c r="D36" s="555" t="s">
        <v>171</v>
      </c>
      <c r="E36" s="555"/>
      <c r="F36" s="555"/>
      <c r="G36" s="556"/>
      <c r="H36" s="385">
        <f t="shared" si="3"/>
        <v>3025000</v>
      </c>
      <c r="I36" s="55"/>
      <c r="J36" s="308"/>
      <c r="K36" s="324"/>
      <c r="L36" s="423"/>
      <c r="M36" s="324"/>
      <c r="N36" s="56"/>
      <c r="O36" s="324">
        <v>3025000</v>
      </c>
      <c r="P36" s="56"/>
      <c r="Q36" s="56"/>
      <c r="R36" s="56"/>
      <c r="S36" s="57"/>
      <c r="T36" s="385">
        <f t="shared" si="5"/>
        <v>4000</v>
      </c>
      <c r="U36" s="55"/>
      <c r="V36" s="308"/>
      <c r="W36" s="324"/>
      <c r="X36" s="423"/>
      <c r="Y36" s="324"/>
      <c r="Z36" s="56"/>
      <c r="AA36" s="324">
        <v>4000</v>
      </c>
      <c r="AB36" s="56"/>
      <c r="AC36" s="56"/>
      <c r="AD36" s="56"/>
      <c r="AE36" s="57"/>
      <c r="AF36" s="385">
        <f t="shared" si="7"/>
        <v>3029000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3029000</v>
      </c>
      <c r="AN36" s="56"/>
      <c r="AO36" s="56"/>
      <c r="AP36" s="56"/>
      <c r="AQ36" s="57"/>
      <c r="AR36" s="386"/>
      <c r="AS36" s="386"/>
    </row>
    <row r="37" spans="1:45" s="197" customFormat="1" ht="27" customHeight="1" x14ac:dyDescent="0.25">
      <c r="A37" s="394"/>
      <c r="B37" s="384"/>
      <c r="C37" s="384">
        <v>63812</v>
      </c>
      <c r="D37" s="555" t="s">
        <v>172</v>
      </c>
      <c r="E37" s="555"/>
      <c r="F37" s="555"/>
      <c r="G37" s="556"/>
      <c r="H37" s="385">
        <f t="shared" si="3"/>
        <v>0</v>
      </c>
      <c r="I37" s="55"/>
      <c r="J37" s="308"/>
      <c r="K37" s="324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24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 x14ac:dyDescent="0.25">
      <c r="A38" s="394"/>
      <c r="B38" s="384"/>
      <c r="C38" s="384" t="s">
        <v>173</v>
      </c>
      <c r="D38" s="555" t="s">
        <v>174</v>
      </c>
      <c r="E38" s="555"/>
      <c r="F38" s="555"/>
      <c r="G38" s="556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 x14ac:dyDescent="0.25">
      <c r="A39" s="394"/>
      <c r="B39" s="384"/>
      <c r="C39" s="384" t="s">
        <v>175</v>
      </c>
      <c r="D39" s="555" t="s">
        <v>176</v>
      </c>
      <c r="E39" s="555"/>
      <c r="F39" s="555"/>
      <c r="G39" s="556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 x14ac:dyDescent="0.25">
      <c r="A40" s="394"/>
      <c r="B40" s="384"/>
      <c r="C40" s="384">
        <v>63821</v>
      </c>
      <c r="D40" s="555" t="s">
        <v>177</v>
      </c>
      <c r="E40" s="555"/>
      <c r="F40" s="555"/>
      <c r="G40" s="556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 x14ac:dyDescent="0.25">
      <c r="A41" s="394"/>
      <c r="B41" s="384"/>
      <c r="C41" s="384">
        <v>63822</v>
      </c>
      <c r="D41" s="555" t="s">
        <v>178</v>
      </c>
      <c r="E41" s="555"/>
      <c r="F41" s="555"/>
      <c r="G41" s="556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 x14ac:dyDescent="0.25">
      <c r="A42" s="394"/>
      <c r="B42" s="384"/>
      <c r="C42" s="384" t="s">
        <v>179</v>
      </c>
      <c r="D42" s="555" t="s">
        <v>180</v>
      </c>
      <c r="E42" s="555"/>
      <c r="F42" s="555"/>
      <c r="G42" s="556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 x14ac:dyDescent="0.25">
      <c r="A43" s="394"/>
      <c r="B43" s="384"/>
      <c r="C43" s="384" t="s">
        <v>181</v>
      </c>
      <c r="D43" s="555" t="s">
        <v>182</v>
      </c>
      <c r="E43" s="555"/>
      <c r="F43" s="555"/>
      <c r="G43" s="556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 x14ac:dyDescent="0.25">
      <c r="A44" s="514">
        <v>639</v>
      </c>
      <c r="B44" s="515"/>
      <c r="C44" s="515"/>
      <c r="D44" s="516" t="s">
        <v>183</v>
      </c>
      <c r="E44" s="516"/>
      <c r="F44" s="516"/>
      <c r="G44" s="517"/>
      <c r="H44" s="237">
        <f t="shared" si="3"/>
        <v>57212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57212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0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0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57212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57212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 x14ac:dyDescent="0.3">
      <c r="A45" s="394"/>
      <c r="B45" s="384"/>
      <c r="C45" s="384">
        <v>63911</v>
      </c>
      <c r="D45" s="555" t="s">
        <v>184</v>
      </c>
      <c r="E45" s="555"/>
      <c r="F45" s="555"/>
      <c r="G45" s="556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 x14ac:dyDescent="0.3">
      <c r="A46" s="394"/>
      <c r="B46" s="384"/>
      <c r="C46" s="384">
        <v>63921</v>
      </c>
      <c r="D46" s="555" t="s">
        <v>185</v>
      </c>
      <c r="E46" s="555"/>
      <c r="F46" s="555"/>
      <c r="G46" s="556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 x14ac:dyDescent="0.25">
      <c r="A47" s="394"/>
      <c r="B47" s="384"/>
      <c r="C47" s="384">
        <v>63931</v>
      </c>
      <c r="D47" s="555" t="s">
        <v>186</v>
      </c>
      <c r="E47" s="555"/>
      <c r="F47" s="555"/>
      <c r="G47" s="556"/>
      <c r="H47" s="385">
        <f t="shared" si="3"/>
        <v>57212</v>
      </c>
      <c r="I47" s="55"/>
      <c r="J47" s="308"/>
      <c r="K47" s="424">
        <v>57212</v>
      </c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0</v>
      </c>
      <c r="U47" s="55"/>
      <c r="V47" s="308"/>
      <c r="W47" s="324"/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57212</v>
      </c>
      <c r="AG47" s="55"/>
      <c r="AH47" s="308"/>
      <c r="AI47" s="424">
        <f>K47+W47</f>
        <v>57212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 x14ac:dyDescent="0.25">
      <c r="A48" s="394"/>
      <c r="B48" s="384"/>
      <c r="C48" s="384">
        <v>63941</v>
      </c>
      <c r="D48" s="555" t="s">
        <v>187</v>
      </c>
      <c r="E48" s="555"/>
      <c r="F48" s="555"/>
      <c r="G48" s="556"/>
      <c r="H48" s="385">
        <f t="shared" si="3"/>
        <v>0</v>
      </c>
      <c r="I48" s="55"/>
      <c r="J48" s="308"/>
      <c r="K48" s="4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 x14ac:dyDescent="0.25">
      <c r="A49" s="514">
        <v>64</v>
      </c>
      <c r="B49" s="515"/>
      <c r="C49" s="316"/>
      <c r="D49" s="516" t="s">
        <v>52</v>
      </c>
      <c r="E49" s="516"/>
      <c r="F49" s="516"/>
      <c r="G49" s="517"/>
      <c r="H49" s="237">
        <f t="shared" si="3"/>
        <v>5000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5000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5000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5000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 x14ac:dyDescent="0.25">
      <c r="A50" s="514">
        <v>641</v>
      </c>
      <c r="B50" s="515"/>
      <c r="C50" s="515"/>
      <c r="D50" s="516" t="s">
        <v>53</v>
      </c>
      <c r="E50" s="516"/>
      <c r="F50" s="516"/>
      <c r="G50" s="517"/>
      <c r="H50" s="237">
        <f t="shared" si="3"/>
        <v>5000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5000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5000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5000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 x14ac:dyDescent="0.25">
      <c r="A51" s="394"/>
      <c r="B51" s="384"/>
      <c r="C51" s="384" t="s">
        <v>188</v>
      </c>
      <c r="D51" s="555" t="s">
        <v>189</v>
      </c>
      <c r="E51" s="555"/>
      <c r="F51" s="555"/>
      <c r="G51" s="556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 x14ac:dyDescent="0.25">
      <c r="A52" s="394"/>
      <c r="B52" s="384"/>
      <c r="C52" s="384" t="s">
        <v>190</v>
      </c>
      <c r="D52" s="555" t="s">
        <v>191</v>
      </c>
      <c r="E52" s="555"/>
      <c r="F52" s="555"/>
      <c r="G52" s="556"/>
      <c r="H52" s="385">
        <f t="shared" si="3"/>
        <v>5000</v>
      </c>
      <c r="I52" s="55"/>
      <c r="J52" s="308"/>
      <c r="K52" s="424"/>
      <c r="L52" s="423"/>
      <c r="M52" s="323">
        <v>5000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5000</v>
      </c>
      <c r="AG52" s="55"/>
      <c r="AH52" s="308"/>
      <c r="AI52" s="424"/>
      <c r="AJ52" s="423"/>
      <c r="AK52" s="289">
        <f t="shared" ref="AK52:AK56" si="40">M52+Y52</f>
        <v>5000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 x14ac:dyDescent="0.25">
      <c r="A53" s="394"/>
      <c r="B53" s="384"/>
      <c r="C53" s="384" t="s">
        <v>194</v>
      </c>
      <c r="D53" s="555" t="s">
        <v>195</v>
      </c>
      <c r="E53" s="555"/>
      <c r="F53" s="555"/>
      <c r="G53" s="556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 x14ac:dyDescent="0.25">
      <c r="A54" s="394"/>
      <c r="B54" s="384"/>
      <c r="C54" s="384" t="s">
        <v>192</v>
      </c>
      <c r="D54" s="555" t="s">
        <v>193</v>
      </c>
      <c r="E54" s="555"/>
      <c r="F54" s="555"/>
      <c r="G54" s="556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 x14ac:dyDescent="0.25">
      <c r="A55" s="394"/>
      <c r="B55" s="384"/>
      <c r="C55" s="384">
        <v>64152</v>
      </c>
      <c r="D55" s="555" t="s">
        <v>196</v>
      </c>
      <c r="E55" s="555"/>
      <c r="F55" s="555"/>
      <c r="G55" s="556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 x14ac:dyDescent="0.25">
      <c r="A56" s="394"/>
      <c r="B56" s="384"/>
      <c r="C56" s="384" t="s">
        <v>197</v>
      </c>
      <c r="D56" s="555" t="s">
        <v>198</v>
      </c>
      <c r="E56" s="555"/>
      <c r="F56" s="555"/>
      <c r="G56" s="556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 x14ac:dyDescent="0.25">
      <c r="A57" s="514">
        <v>642</v>
      </c>
      <c r="B57" s="515"/>
      <c r="C57" s="515"/>
      <c r="D57" s="516" t="s">
        <v>63</v>
      </c>
      <c r="E57" s="516"/>
      <c r="F57" s="516"/>
      <c r="G57" s="517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 x14ac:dyDescent="0.25">
      <c r="A58" s="394"/>
      <c r="B58" s="384"/>
      <c r="C58" s="384">
        <v>64251</v>
      </c>
      <c r="D58" s="555" t="s">
        <v>199</v>
      </c>
      <c r="E58" s="555"/>
      <c r="F58" s="555"/>
      <c r="G58" s="556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 x14ac:dyDescent="0.25">
      <c r="A59" s="394"/>
      <c r="B59" s="384"/>
      <c r="C59" s="384" t="s">
        <v>200</v>
      </c>
      <c r="D59" s="555" t="s">
        <v>201</v>
      </c>
      <c r="E59" s="555"/>
      <c r="F59" s="555"/>
      <c r="G59" s="556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 x14ac:dyDescent="0.25">
      <c r="A60" s="514">
        <v>65</v>
      </c>
      <c r="B60" s="515"/>
      <c r="C60" s="316"/>
      <c r="D60" s="516" t="s">
        <v>54</v>
      </c>
      <c r="E60" s="516"/>
      <c r="F60" s="516"/>
      <c r="G60" s="517"/>
      <c r="H60" s="237">
        <f t="shared" si="3"/>
        <v>40000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40000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0</v>
      </c>
      <c r="S60" s="239">
        <f t="shared" si="65"/>
        <v>0</v>
      </c>
      <c r="T60" s="237">
        <f t="shared" si="5"/>
        <v>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0</v>
      </c>
      <c r="AE60" s="239">
        <f t="shared" si="66"/>
        <v>0</v>
      </c>
      <c r="AF60" s="237">
        <f t="shared" si="7"/>
        <v>40000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40000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0</v>
      </c>
      <c r="AQ60" s="239">
        <f t="shared" si="67"/>
        <v>0</v>
      </c>
      <c r="AR60" s="243"/>
      <c r="AS60" s="243"/>
    </row>
    <row r="61" spans="1:45" s="190" customFormat="1" ht="15.75" customHeight="1" x14ac:dyDescent="0.25">
      <c r="A61" s="514">
        <v>652</v>
      </c>
      <c r="B61" s="515"/>
      <c r="C61" s="515"/>
      <c r="D61" s="516" t="s">
        <v>55</v>
      </c>
      <c r="E61" s="516"/>
      <c r="F61" s="516"/>
      <c r="G61" s="517"/>
      <c r="H61" s="237">
        <f t="shared" si="3"/>
        <v>40000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40000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0</v>
      </c>
      <c r="S61" s="239">
        <f t="shared" si="68"/>
        <v>0</v>
      </c>
      <c r="T61" s="237">
        <f t="shared" si="5"/>
        <v>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0</v>
      </c>
      <c r="AE61" s="239">
        <f t="shared" si="69"/>
        <v>0</v>
      </c>
      <c r="AF61" s="237">
        <f t="shared" si="7"/>
        <v>40000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40000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0</v>
      </c>
      <c r="AQ61" s="239">
        <f t="shared" si="70"/>
        <v>0</v>
      </c>
      <c r="AR61" s="243"/>
      <c r="AS61" s="243"/>
    </row>
    <row r="62" spans="1:45" s="197" customFormat="1" ht="24" customHeight="1" x14ac:dyDescent="0.25">
      <c r="A62" s="394"/>
      <c r="B62" s="384"/>
      <c r="C62" s="384">
        <v>65264</v>
      </c>
      <c r="D62" s="555" t="s">
        <v>202</v>
      </c>
      <c r="E62" s="555"/>
      <c r="F62" s="555"/>
      <c r="G62" s="556"/>
      <c r="H62" s="385">
        <f t="shared" si="3"/>
        <v>15000</v>
      </c>
      <c r="I62" s="55"/>
      <c r="J62" s="308"/>
      <c r="K62" s="424"/>
      <c r="L62" s="423"/>
      <c r="M62" s="289"/>
      <c r="N62" s="324">
        <v>15000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15000</v>
      </c>
      <c r="AG62" s="55"/>
      <c r="AH62" s="308"/>
      <c r="AI62" s="424"/>
      <c r="AJ62" s="423"/>
      <c r="AK62" s="289"/>
      <c r="AL62" s="56">
        <f>N62+Z62</f>
        <v>15000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 x14ac:dyDescent="0.25">
      <c r="A63" s="394"/>
      <c r="B63" s="384"/>
      <c r="C63" s="384">
        <v>65266</v>
      </c>
      <c r="D63" s="555" t="s">
        <v>203</v>
      </c>
      <c r="E63" s="555"/>
      <c r="F63" s="555"/>
      <c r="G63" s="556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 x14ac:dyDescent="0.25">
      <c r="A64" s="394"/>
      <c r="B64" s="384"/>
      <c r="C64" s="384" t="s">
        <v>204</v>
      </c>
      <c r="D64" s="555" t="s">
        <v>205</v>
      </c>
      <c r="E64" s="555"/>
      <c r="F64" s="555"/>
      <c r="G64" s="556"/>
      <c r="H64" s="385">
        <f t="shared" si="3"/>
        <v>10000</v>
      </c>
      <c r="I64" s="55"/>
      <c r="J64" s="308"/>
      <c r="K64" s="424"/>
      <c r="L64" s="423"/>
      <c r="M64" s="289"/>
      <c r="N64" s="324">
        <v>10000</v>
      </c>
      <c r="O64" s="56"/>
      <c r="P64" s="56"/>
      <c r="Q64" s="56"/>
      <c r="R64" s="324"/>
      <c r="S64" s="57"/>
      <c r="T64" s="385">
        <f t="shared" si="5"/>
        <v>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/>
      <c r="AE64" s="57"/>
      <c r="AF64" s="385">
        <f t="shared" si="7"/>
        <v>10000</v>
      </c>
      <c r="AG64" s="55"/>
      <c r="AH64" s="308"/>
      <c r="AI64" s="424"/>
      <c r="AJ64" s="423"/>
      <c r="AK64" s="289"/>
      <c r="AL64" s="56">
        <f>N64+Z64</f>
        <v>10000</v>
      </c>
      <c r="AM64" s="56"/>
      <c r="AN64" s="56"/>
      <c r="AO64" s="56"/>
      <c r="AP64" s="56">
        <f>R64+AD64</f>
        <v>0</v>
      </c>
      <c r="AQ64" s="57"/>
      <c r="AR64" s="386"/>
      <c r="AS64" s="386"/>
    </row>
    <row r="65" spans="1:45" s="197" customFormat="1" ht="14.25" x14ac:dyDescent="0.25">
      <c r="A65" s="394"/>
      <c r="B65" s="384"/>
      <c r="C65" s="384">
        <v>65268</v>
      </c>
      <c r="D65" s="555" t="s">
        <v>206</v>
      </c>
      <c r="E65" s="555"/>
      <c r="F65" s="555"/>
      <c r="G65" s="556"/>
      <c r="H65" s="385">
        <f t="shared" si="3"/>
        <v>10000</v>
      </c>
      <c r="I65" s="55"/>
      <c r="J65" s="308"/>
      <c r="K65" s="424"/>
      <c r="L65" s="423"/>
      <c r="M65" s="289"/>
      <c r="N65" s="324">
        <v>10000</v>
      </c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10000</v>
      </c>
      <c r="AG65" s="55"/>
      <c r="AH65" s="308"/>
      <c r="AI65" s="424"/>
      <c r="AJ65" s="423"/>
      <c r="AK65" s="289"/>
      <c r="AL65" s="56">
        <f>N65+Z65</f>
        <v>10000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 x14ac:dyDescent="0.25">
      <c r="A66" s="394"/>
      <c r="B66" s="384"/>
      <c r="C66" s="384" t="s">
        <v>207</v>
      </c>
      <c r="D66" s="555" t="s">
        <v>208</v>
      </c>
      <c r="E66" s="555"/>
      <c r="F66" s="555"/>
      <c r="G66" s="556"/>
      <c r="H66" s="385">
        <f t="shared" si="3"/>
        <v>5000</v>
      </c>
      <c r="I66" s="55"/>
      <c r="J66" s="308"/>
      <c r="K66" s="424"/>
      <c r="L66" s="423"/>
      <c r="M66" s="289"/>
      <c r="N66" s="324">
        <v>5000</v>
      </c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5000</v>
      </c>
      <c r="AG66" s="55"/>
      <c r="AH66" s="308"/>
      <c r="AI66" s="424"/>
      <c r="AJ66" s="423"/>
      <c r="AK66" s="289"/>
      <c r="AL66" s="56">
        <f>N66+Z66</f>
        <v>5000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 x14ac:dyDescent="0.25">
      <c r="A67" s="514">
        <v>66</v>
      </c>
      <c r="B67" s="515"/>
      <c r="C67" s="316"/>
      <c r="D67" s="516" t="s">
        <v>56</v>
      </c>
      <c r="E67" s="516"/>
      <c r="F67" s="516"/>
      <c r="G67" s="517"/>
      <c r="H67" s="237">
        <f t="shared" si="3"/>
        <v>241000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235000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6000</v>
      </c>
      <c r="R67" s="241">
        <f t="shared" si="71"/>
        <v>0</v>
      </c>
      <c r="S67" s="239">
        <f t="shared" si="71"/>
        <v>0</v>
      </c>
      <c r="T67" s="237">
        <f t="shared" si="5"/>
        <v>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241000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235000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6000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 x14ac:dyDescent="0.25">
      <c r="A68" s="514">
        <v>661</v>
      </c>
      <c r="B68" s="515"/>
      <c r="C68" s="515"/>
      <c r="D68" s="516" t="s">
        <v>57</v>
      </c>
      <c r="E68" s="516"/>
      <c r="F68" s="516"/>
      <c r="G68" s="517"/>
      <c r="H68" s="237">
        <f t="shared" si="3"/>
        <v>235000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235000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235000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235000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 x14ac:dyDescent="0.25">
      <c r="A69" s="394"/>
      <c r="B69" s="384"/>
      <c r="C69" s="384">
        <v>66141</v>
      </c>
      <c r="D69" s="555" t="s">
        <v>209</v>
      </c>
      <c r="E69" s="555"/>
      <c r="F69" s="555"/>
      <c r="G69" s="556"/>
      <c r="H69" s="385">
        <f t="shared" si="3"/>
        <v>160000</v>
      </c>
      <c r="I69" s="55"/>
      <c r="J69" s="308"/>
      <c r="K69" s="424"/>
      <c r="L69" s="423"/>
      <c r="M69" s="323">
        <v>160000</v>
      </c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160000</v>
      </c>
      <c r="AG69" s="55"/>
      <c r="AH69" s="308"/>
      <c r="AI69" s="424"/>
      <c r="AJ69" s="423"/>
      <c r="AK69" s="289">
        <f>M69+Y69</f>
        <v>160000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 x14ac:dyDescent="0.25">
      <c r="A70" s="394"/>
      <c r="B70" s="384"/>
      <c r="C70" s="384">
        <v>66142</v>
      </c>
      <c r="D70" s="555" t="s">
        <v>210</v>
      </c>
      <c r="E70" s="555"/>
      <c r="F70" s="555"/>
      <c r="G70" s="556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 x14ac:dyDescent="0.25">
      <c r="A71" s="394"/>
      <c r="B71" s="384"/>
      <c r="C71" s="384">
        <v>66151</v>
      </c>
      <c r="D71" s="555" t="s">
        <v>211</v>
      </c>
      <c r="E71" s="555"/>
      <c r="F71" s="555"/>
      <c r="G71" s="556"/>
      <c r="H71" s="385">
        <f t="shared" si="3"/>
        <v>75000</v>
      </c>
      <c r="I71" s="55"/>
      <c r="J71" s="308"/>
      <c r="K71" s="424"/>
      <c r="L71" s="423"/>
      <c r="M71" s="323">
        <v>75000</v>
      </c>
      <c r="N71" s="56"/>
      <c r="O71" s="56"/>
      <c r="P71" s="56"/>
      <c r="Q71" s="56"/>
      <c r="R71" s="56"/>
      <c r="S71" s="57"/>
      <c r="T71" s="385">
        <f t="shared" si="5"/>
        <v>0</v>
      </c>
      <c r="U71" s="55"/>
      <c r="V71" s="308"/>
      <c r="W71" s="424"/>
      <c r="X71" s="423"/>
      <c r="Y71" s="323"/>
      <c r="Z71" s="56"/>
      <c r="AA71" s="56"/>
      <c r="AB71" s="56"/>
      <c r="AC71" s="56"/>
      <c r="AD71" s="56"/>
      <c r="AE71" s="57"/>
      <c r="AF71" s="385">
        <f t="shared" si="7"/>
        <v>75000</v>
      </c>
      <c r="AG71" s="55"/>
      <c r="AH71" s="308"/>
      <c r="AI71" s="424"/>
      <c r="AJ71" s="423"/>
      <c r="AK71" s="289">
        <f>M71+Y71</f>
        <v>75000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 x14ac:dyDescent="0.25">
      <c r="A72" s="514">
        <v>663</v>
      </c>
      <c r="B72" s="515"/>
      <c r="C72" s="515"/>
      <c r="D72" s="516" t="s">
        <v>58</v>
      </c>
      <c r="E72" s="516"/>
      <c r="F72" s="516"/>
      <c r="G72" s="517"/>
      <c r="H72" s="237">
        <f t="shared" si="3"/>
        <v>6000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6000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6000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6000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 x14ac:dyDescent="0.25">
      <c r="A73" s="394"/>
      <c r="B73" s="384"/>
      <c r="C73" s="384" t="s">
        <v>212</v>
      </c>
      <c r="D73" s="555" t="s">
        <v>213</v>
      </c>
      <c r="E73" s="555"/>
      <c r="F73" s="555"/>
      <c r="G73" s="556"/>
      <c r="H73" s="385">
        <f t="shared" si="3"/>
        <v>6000</v>
      </c>
      <c r="I73" s="55"/>
      <c r="J73" s="308"/>
      <c r="K73" s="424"/>
      <c r="L73" s="423"/>
      <c r="M73" s="289"/>
      <c r="N73" s="56"/>
      <c r="O73" s="56"/>
      <c r="P73" s="56"/>
      <c r="Q73" s="324">
        <v>6000</v>
      </c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6000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6000</v>
      </c>
      <c r="AP73" s="56"/>
      <c r="AQ73" s="57"/>
      <c r="AR73" s="386"/>
      <c r="AS73" s="386"/>
    </row>
    <row r="74" spans="1:45" s="197" customFormat="1" ht="14.25" x14ac:dyDescent="0.25">
      <c r="A74" s="394"/>
      <c r="B74" s="384"/>
      <c r="C74" s="384" t="s">
        <v>214</v>
      </c>
      <c r="D74" s="555" t="s">
        <v>215</v>
      </c>
      <c r="E74" s="555"/>
      <c r="F74" s="555"/>
      <c r="G74" s="556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 x14ac:dyDescent="0.25">
      <c r="A75" s="394"/>
      <c r="B75" s="384"/>
      <c r="C75" s="384" t="s">
        <v>216</v>
      </c>
      <c r="D75" s="555" t="s">
        <v>217</v>
      </c>
      <c r="E75" s="555"/>
      <c r="F75" s="555"/>
      <c r="G75" s="556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 x14ac:dyDescent="0.25">
      <c r="A76" s="394"/>
      <c r="B76" s="384"/>
      <c r="C76" s="384" t="s">
        <v>218</v>
      </c>
      <c r="D76" s="555" t="s">
        <v>219</v>
      </c>
      <c r="E76" s="555"/>
      <c r="F76" s="555"/>
      <c r="G76" s="556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 x14ac:dyDescent="0.25">
      <c r="A77" s="394"/>
      <c r="B77" s="384"/>
      <c r="C77" s="384" t="s">
        <v>220</v>
      </c>
      <c r="D77" s="555" t="s">
        <v>221</v>
      </c>
      <c r="E77" s="555"/>
      <c r="F77" s="555"/>
      <c r="G77" s="556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 x14ac:dyDescent="0.25">
      <c r="A78" s="394"/>
      <c r="B78" s="384"/>
      <c r="C78" s="384" t="s">
        <v>222</v>
      </c>
      <c r="D78" s="555" t="s">
        <v>223</v>
      </c>
      <c r="E78" s="555"/>
      <c r="F78" s="555"/>
      <c r="G78" s="556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 x14ac:dyDescent="0.25">
      <c r="A79" s="394"/>
      <c r="B79" s="384"/>
      <c r="C79" s="384" t="s">
        <v>224</v>
      </c>
      <c r="D79" s="555" t="s">
        <v>225</v>
      </c>
      <c r="E79" s="555"/>
      <c r="F79" s="555"/>
      <c r="G79" s="556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 x14ac:dyDescent="0.25">
      <c r="A80" s="394"/>
      <c r="B80" s="384"/>
      <c r="C80" s="384" t="s">
        <v>226</v>
      </c>
      <c r="D80" s="555" t="s">
        <v>227</v>
      </c>
      <c r="E80" s="555"/>
      <c r="F80" s="555"/>
      <c r="G80" s="556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 x14ac:dyDescent="0.25">
      <c r="A81" s="514">
        <v>67</v>
      </c>
      <c r="B81" s="515"/>
      <c r="C81" s="316"/>
      <c r="D81" s="516" t="s">
        <v>59</v>
      </c>
      <c r="E81" s="516"/>
      <c r="F81" s="516"/>
      <c r="G81" s="517"/>
      <c r="H81" s="237">
        <f t="shared" si="81"/>
        <v>878400</v>
      </c>
      <c r="I81" s="315">
        <f>I82</f>
        <v>0</v>
      </c>
      <c r="J81" s="263">
        <f t="shared" ref="J81:S81" si="84">J82</f>
        <v>878400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200000</v>
      </c>
      <c r="U81" s="315">
        <f>U82</f>
        <v>0</v>
      </c>
      <c r="V81" s="263">
        <f t="shared" ref="V81:AE81" si="85">V82</f>
        <v>200000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1078400</v>
      </c>
      <c r="AG81" s="315">
        <f>AG82</f>
        <v>0</v>
      </c>
      <c r="AH81" s="263">
        <f t="shared" ref="AH81:AQ81" si="86">AH82</f>
        <v>1078400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 x14ac:dyDescent="0.25">
      <c r="A82" s="514">
        <v>671</v>
      </c>
      <c r="B82" s="515"/>
      <c r="C82" s="515"/>
      <c r="D82" s="516" t="s">
        <v>60</v>
      </c>
      <c r="E82" s="516"/>
      <c r="F82" s="516"/>
      <c r="G82" s="517"/>
      <c r="H82" s="237">
        <f t="shared" si="81"/>
        <v>878400</v>
      </c>
      <c r="I82" s="315">
        <f>SUM(I83:I85)</f>
        <v>0</v>
      </c>
      <c r="J82" s="263">
        <f t="shared" ref="J82:S82" si="87">SUM(J83:J85)</f>
        <v>878400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200000</v>
      </c>
      <c r="U82" s="315">
        <f>SUM(U83:U85)</f>
        <v>0</v>
      </c>
      <c r="V82" s="263">
        <f t="shared" ref="V82:AE82" si="88">SUM(V83:V85)</f>
        <v>200000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1078400</v>
      </c>
      <c r="AG82" s="315">
        <f>SUM(AG83:AG85)</f>
        <v>0</v>
      </c>
      <c r="AH82" s="263">
        <f t="shared" ref="AH82:AQ82" si="89">SUM(AH83:AH85)</f>
        <v>1078400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 x14ac:dyDescent="0.25">
      <c r="A83" s="394"/>
      <c r="B83" s="384"/>
      <c r="C83" s="384">
        <v>67111</v>
      </c>
      <c r="D83" s="555" t="s">
        <v>228</v>
      </c>
      <c r="E83" s="555"/>
      <c r="F83" s="555"/>
      <c r="G83" s="556"/>
      <c r="H83" s="385">
        <f t="shared" si="81"/>
        <v>878400</v>
      </c>
      <c r="I83" s="320"/>
      <c r="J83" s="321">
        <v>878400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200000</v>
      </c>
      <c r="U83" s="320"/>
      <c r="V83" s="321">
        <v>200000</v>
      </c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1078400</v>
      </c>
      <c r="AG83" s="55">
        <f>I83+U83</f>
        <v>0</v>
      </c>
      <c r="AH83" s="308">
        <f>J83+V83</f>
        <v>1078400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 x14ac:dyDescent="0.25">
      <c r="A84" s="394"/>
      <c r="B84" s="384"/>
      <c r="C84" s="384">
        <v>67121</v>
      </c>
      <c r="D84" s="555" t="s">
        <v>229</v>
      </c>
      <c r="E84" s="555"/>
      <c r="F84" s="555"/>
      <c r="G84" s="556"/>
      <c r="H84" s="385">
        <f t="shared" si="81"/>
        <v>0</v>
      </c>
      <c r="I84" s="320"/>
      <c r="J84" s="321"/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0</v>
      </c>
      <c r="U84" s="320"/>
      <c r="V84" s="321"/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0</v>
      </c>
      <c r="AG84" s="55">
        <f t="shared" ref="AG84:AG85" si="90">I84+U84</f>
        <v>0</v>
      </c>
      <c r="AH84" s="308">
        <f>J84+V84</f>
        <v>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 x14ac:dyDescent="0.25">
      <c r="A85" s="394"/>
      <c r="B85" s="384"/>
      <c r="C85" s="384">
        <v>67141</v>
      </c>
      <c r="D85" s="555" t="s">
        <v>230</v>
      </c>
      <c r="E85" s="555"/>
      <c r="F85" s="555"/>
      <c r="G85" s="556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 x14ac:dyDescent="0.25">
      <c r="A86" s="514">
        <v>68</v>
      </c>
      <c r="B86" s="515"/>
      <c r="C86" s="316"/>
      <c r="D86" s="516" t="s">
        <v>150</v>
      </c>
      <c r="E86" s="516"/>
      <c r="F86" s="516"/>
      <c r="G86" s="517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 x14ac:dyDescent="0.25">
      <c r="A87" s="514">
        <v>681</v>
      </c>
      <c r="B87" s="515"/>
      <c r="C87" s="515"/>
      <c r="D87" s="516" t="s">
        <v>231</v>
      </c>
      <c r="E87" s="516"/>
      <c r="F87" s="516"/>
      <c r="G87" s="517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 x14ac:dyDescent="0.25">
      <c r="A88" s="394"/>
      <c r="B88" s="384"/>
      <c r="C88" s="384">
        <v>68191</v>
      </c>
      <c r="D88" s="555" t="s">
        <v>232</v>
      </c>
      <c r="E88" s="555"/>
      <c r="F88" s="555"/>
      <c r="G88" s="556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 x14ac:dyDescent="0.25">
      <c r="A89" s="514">
        <v>683</v>
      </c>
      <c r="B89" s="515"/>
      <c r="C89" s="515"/>
      <c r="D89" s="516" t="s">
        <v>151</v>
      </c>
      <c r="E89" s="516"/>
      <c r="F89" s="516"/>
      <c r="G89" s="517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 x14ac:dyDescent="0.25">
      <c r="A90" s="394"/>
      <c r="B90" s="384"/>
      <c r="C90" s="384">
        <v>68311</v>
      </c>
      <c r="D90" s="555" t="s">
        <v>151</v>
      </c>
      <c r="E90" s="555"/>
      <c r="F90" s="555"/>
      <c r="G90" s="556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 x14ac:dyDescent="0.25">
      <c r="A91" s="317">
        <v>7</v>
      </c>
      <c r="B91" s="208"/>
      <c r="C91" s="365"/>
      <c r="D91" s="516" t="s">
        <v>93</v>
      </c>
      <c r="E91" s="516"/>
      <c r="F91" s="516"/>
      <c r="G91" s="517"/>
      <c r="H91" s="237">
        <f t="shared" si="81"/>
        <v>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0</v>
      </c>
      <c r="AQ91" s="239">
        <f t="shared" si="102"/>
        <v>0</v>
      </c>
      <c r="AR91" s="243"/>
      <c r="AS91" s="243"/>
    </row>
    <row r="92" spans="1:45" s="190" customFormat="1" ht="24.75" customHeight="1" x14ac:dyDescent="0.25">
      <c r="A92" s="514">
        <v>72</v>
      </c>
      <c r="B92" s="515"/>
      <c r="C92" s="316"/>
      <c r="D92" s="516" t="s">
        <v>148</v>
      </c>
      <c r="E92" s="516"/>
      <c r="F92" s="516"/>
      <c r="G92" s="516"/>
      <c r="H92" s="237">
        <f t="shared" si="81"/>
        <v>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0</v>
      </c>
      <c r="AQ92" s="242">
        <f t="shared" si="105"/>
        <v>0</v>
      </c>
      <c r="AR92" s="243"/>
      <c r="AS92" s="243"/>
    </row>
    <row r="93" spans="1:45" s="190" customFormat="1" ht="15" x14ac:dyDescent="0.25">
      <c r="A93" s="514">
        <v>721</v>
      </c>
      <c r="B93" s="557"/>
      <c r="C93" s="557"/>
      <c r="D93" s="516" t="s">
        <v>92</v>
      </c>
      <c r="E93" s="516"/>
      <c r="F93" s="516"/>
      <c r="G93" s="516"/>
      <c r="H93" s="237">
        <f t="shared" si="81"/>
        <v>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0</v>
      </c>
      <c r="AQ93" s="242">
        <f t="shared" si="108"/>
        <v>0</v>
      </c>
      <c r="AR93" s="243"/>
      <c r="AS93" s="243"/>
    </row>
    <row r="94" spans="1:45" s="197" customFormat="1" ht="14.25" x14ac:dyDescent="0.25">
      <c r="A94" s="394"/>
      <c r="B94" s="384"/>
      <c r="C94" s="384" t="s">
        <v>233</v>
      </c>
      <c r="D94" s="555" t="s">
        <v>234</v>
      </c>
      <c r="E94" s="555"/>
      <c r="F94" s="555"/>
      <c r="G94" s="556"/>
      <c r="H94" s="385">
        <f t="shared" si="81"/>
        <v>0</v>
      </c>
      <c r="I94" s="55"/>
      <c r="J94" s="308"/>
      <c r="K94" s="424"/>
      <c r="L94" s="423"/>
      <c r="M94" s="289"/>
      <c r="N94" s="56"/>
      <c r="O94" s="56"/>
      <c r="P94" s="56"/>
      <c r="Q94" s="56"/>
      <c r="R94" s="324"/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0</v>
      </c>
      <c r="AQ94" s="57"/>
      <c r="AR94" s="386"/>
      <c r="AS94" s="386"/>
    </row>
    <row r="95" spans="1:45" s="190" customFormat="1" ht="18" customHeight="1" x14ac:dyDescent="0.25">
      <c r="A95" s="514">
        <v>722</v>
      </c>
      <c r="B95" s="557"/>
      <c r="C95" s="557"/>
      <c r="D95" s="516" t="s">
        <v>235</v>
      </c>
      <c r="E95" s="516"/>
      <c r="F95" s="516"/>
      <c r="G95" s="516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 x14ac:dyDescent="0.25">
      <c r="A96" s="394"/>
      <c r="B96" s="384"/>
      <c r="C96" s="384" t="s">
        <v>236</v>
      </c>
      <c r="D96" s="555" t="s">
        <v>237</v>
      </c>
      <c r="E96" s="555"/>
      <c r="F96" s="555"/>
      <c r="G96" s="556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 x14ac:dyDescent="0.25">
      <c r="A97" s="394"/>
      <c r="B97" s="384"/>
      <c r="C97" s="384" t="s">
        <v>238</v>
      </c>
      <c r="D97" s="555" t="s">
        <v>239</v>
      </c>
      <c r="E97" s="555"/>
      <c r="F97" s="555"/>
      <c r="G97" s="556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 x14ac:dyDescent="0.25">
      <c r="A98" s="394"/>
      <c r="B98" s="384"/>
      <c r="C98" s="384" t="s">
        <v>240</v>
      </c>
      <c r="D98" s="555" t="s">
        <v>241</v>
      </c>
      <c r="E98" s="555"/>
      <c r="F98" s="555"/>
      <c r="G98" s="556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 x14ac:dyDescent="0.25">
      <c r="A99" s="514">
        <v>723</v>
      </c>
      <c r="B99" s="557"/>
      <c r="C99" s="557"/>
      <c r="D99" s="516" t="s">
        <v>149</v>
      </c>
      <c r="E99" s="516"/>
      <c r="F99" s="516"/>
      <c r="G99" s="516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 x14ac:dyDescent="0.25">
      <c r="A100" s="394"/>
      <c r="B100" s="384"/>
      <c r="C100" s="384" t="s">
        <v>242</v>
      </c>
      <c r="D100" s="555" t="s">
        <v>243</v>
      </c>
      <c r="E100" s="555"/>
      <c r="F100" s="555"/>
      <c r="G100" s="556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 x14ac:dyDescent="0.25">
      <c r="A101" s="394"/>
      <c r="B101" s="384"/>
      <c r="C101" s="384" t="s">
        <v>244</v>
      </c>
      <c r="D101" s="555" t="s">
        <v>245</v>
      </c>
      <c r="E101" s="555"/>
      <c r="F101" s="555"/>
      <c r="G101" s="556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 x14ac:dyDescent="0.25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 x14ac:dyDescent="0.25">
      <c r="A103" s="522" t="s">
        <v>74</v>
      </c>
      <c r="B103" s="523"/>
      <c r="C103" s="523"/>
      <c r="D103" s="523"/>
      <c r="E103" s="523"/>
      <c r="F103" s="523"/>
      <c r="G103" s="523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 x14ac:dyDescent="0.25">
      <c r="A104" s="317">
        <v>8</v>
      </c>
      <c r="B104" s="208"/>
      <c r="C104" s="365"/>
      <c r="D104" s="524" t="s">
        <v>70</v>
      </c>
      <c r="E104" s="524"/>
      <c r="F104" s="524"/>
      <c r="G104" s="525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 x14ac:dyDescent="0.25">
      <c r="A105" s="514">
        <v>84</v>
      </c>
      <c r="B105" s="515"/>
      <c r="C105" s="369"/>
      <c r="D105" s="516" t="s">
        <v>66</v>
      </c>
      <c r="E105" s="516"/>
      <c r="F105" s="516"/>
      <c r="G105" s="517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 x14ac:dyDescent="0.25">
      <c r="A106" s="514">
        <v>844</v>
      </c>
      <c r="B106" s="515"/>
      <c r="C106" s="515"/>
      <c r="D106" s="516" t="s">
        <v>88</v>
      </c>
      <c r="E106" s="516"/>
      <c r="F106" s="516"/>
      <c r="G106" s="517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 x14ac:dyDescent="0.25">
      <c r="A107" s="394"/>
      <c r="B107" s="384"/>
      <c r="C107" s="384">
        <v>84432</v>
      </c>
      <c r="D107" s="555" t="s">
        <v>246</v>
      </c>
      <c r="E107" s="555"/>
      <c r="F107" s="555"/>
      <c r="G107" s="556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 x14ac:dyDescent="0.25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 x14ac:dyDescent="0.25">
      <c r="A109" s="522" t="s">
        <v>110</v>
      </c>
      <c r="B109" s="523"/>
      <c r="C109" s="523"/>
      <c r="D109" s="523"/>
      <c r="E109" s="523"/>
      <c r="F109" s="523"/>
      <c r="G109" s="523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 x14ac:dyDescent="0.25">
      <c r="A110" s="317">
        <v>9</v>
      </c>
      <c r="B110" s="208"/>
      <c r="C110" s="365"/>
      <c r="D110" s="516" t="s">
        <v>110</v>
      </c>
      <c r="E110" s="516"/>
      <c r="F110" s="516"/>
      <c r="G110" s="517"/>
      <c r="H110" s="237">
        <f t="shared" ref="H110:H118" si="123">SUM(I110:S110)</f>
        <v>0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0</v>
      </c>
      <c r="N110" s="241">
        <f t="shared" si="124"/>
        <v>0</v>
      </c>
      <c r="O110" s="241">
        <f t="shared" si="124"/>
        <v>0</v>
      </c>
      <c r="P110" s="241">
        <f t="shared" si="124"/>
        <v>0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0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0</v>
      </c>
      <c r="Z110" s="241">
        <f t="shared" si="126"/>
        <v>0</v>
      </c>
      <c r="AA110" s="241">
        <f t="shared" si="126"/>
        <v>0</v>
      </c>
      <c r="AB110" s="241">
        <f t="shared" si="126"/>
        <v>0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0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0</v>
      </c>
      <c r="AL110" s="241">
        <f t="shared" si="128"/>
        <v>0</v>
      </c>
      <c r="AM110" s="241">
        <f t="shared" si="128"/>
        <v>0</v>
      </c>
      <c r="AN110" s="241">
        <f t="shared" si="128"/>
        <v>0</v>
      </c>
      <c r="AO110" s="241">
        <f t="shared" si="128"/>
        <v>0</v>
      </c>
      <c r="AP110" s="241">
        <f t="shared" si="128"/>
        <v>0</v>
      </c>
      <c r="AQ110" s="239">
        <f t="shared" si="128"/>
        <v>0</v>
      </c>
    </row>
    <row r="111" spans="1:45" s="190" customFormat="1" ht="24.75" customHeight="1" x14ac:dyDescent="0.25">
      <c r="A111" s="514">
        <v>92</v>
      </c>
      <c r="B111" s="515"/>
      <c r="C111" s="369"/>
      <c r="D111" s="516" t="s">
        <v>111</v>
      </c>
      <c r="E111" s="516"/>
      <c r="F111" s="516"/>
      <c r="G111" s="517"/>
      <c r="H111" s="237">
        <f t="shared" si="123"/>
        <v>0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0</v>
      </c>
      <c r="N111" s="241">
        <f t="shared" si="124"/>
        <v>0</v>
      </c>
      <c r="O111" s="241">
        <f t="shared" si="124"/>
        <v>0</v>
      </c>
      <c r="P111" s="241">
        <f t="shared" si="124"/>
        <v>0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0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0</v>
      </c>
      <c r="Z111" s="241">
        <f t="shared" si="126"/>
        <v>0</v>
      </c>
      <c r="AA111" s="241">
        <f t="shared" si="126"/>
        <v>0</v>
      </c>
      <c r="AB111" s="241">
        <f t="shared" si="126"/>
        <v>0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0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0</v>
      </c>
      <c r="AL111" s="241">
        <f t="shared" si="128"/>
        <v>0</v>
      </c>
      <c r="AM111" s="241">
        <f t="shared" si="128"/>
        <v>0</v>
      </c>
      <c r="AN111" s="241">
        <f t="shared" si="128"/>
        <v>0</v>
      </c>
      <c r="AO111" s="241">
        <f t="shared" si="128"/>
        <v>0</v>
      </c>
      <c r="AP111" s="241">
        <f t="shared" si="128"/>
        <v>0</v>
      </c>
      <c r="AQ111" s="239">
        <f t="shared" si="128"/>
        <v>0</v>
      </c>
    </row>
    <row r="112" spans="1:45" s="190" customFormat="1" ht="18" customHeight="1" x14ac:dyDescent="0.25">
      <c r="A112" s="514">
        <v>922</v>
      </c>
      <c r="B112" s="515"/>
      <c r="C112" s="515"/>
      <c r="D112" s="516" t="s">
        <v>112</v>
      </c>
      <c r="E112" s="516"/>
      <c r="F112" s="516"/>
      <c r="G112" s="516"/>
      <c r="H112" s="237">
        <f t="shared" si="123"/>
        <v>0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0</v>
      </c>
      <c r="N112" s="241">
        <f t="shared" si="129"/>
        <v>0</v>
      </c>
      <c r="O112" s="241">
        <f t="shared" si="129"/>
        <v>0</v>
      </c>
      <c r="P112" s="241">
        <f t="shared" si="129"/>
        <v>0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0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0</v>
      </c>
      <c r="Z112" s="241">
        <f t="shared" si="130"/>
        <v>0</v>
      </c>
      <c r="AA112" s="241">
        <f t="shared" si="130"/>
        <v>0</v>
      </c>
      <c r="AB112" s="241">
        <f t="shared" si="130"/>
        <v>0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0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0</v>
      </c>
      <c r="AL112" s="241">
        <f t="shared" si="131"/>
        <v>0</v>
      </c>
      <c r="AM112" s="241">
        <f t="shared" si="131"/>
        <v>0</v>
      </c>
      <c r="AN112" s="241">
        <f t="shared" si="131"/>
        <v>0</v>
      </c>
      <c r="AO112" s="241">
        <f t="shared" si="131"/>
        <v>0</v>
      </c>
      <c r="AP112" s="241">
        <f t="shared" si="131"/>
        <v>0</v>
      </c>
      <c r="AQ112" s="239">
        <f t="shared" si="131"/>
        <v>0</v>
      </c>
    </row>
    <row r="113" spans="1:45" s="197" customFormat="1" ht="13.9" customHeight="1" x14ac:dyDescent="0.25">
      <c r="A113" s="394"/>
      <c r="B113" s="384"/>
      <c r="C113" s="384" t="s">
        <v>247</v>
      </c>
      <c r="D113" s="555" t="s">
        <v>248</v>
      </c>
      <c r="E113" s="555"/>
      <c r="F113" s="555"/>
      <c r="G113" s="556"/>
      <c r="H113" s="385">
        <f t="shared" si="123"/>
        <v>0</v>
      </c>
      <c r="I113" s="55"/>
      <c r="J113" s="308"/>
      <c r="K113" s="424"/>
      <c r="L113" s="423"/>
      <c r="M113" s="323"/>
      <c r="N113" s="324"/>
      <c r="O113" s="324"/>
      <c r="P113" s="324"/>
      <c r="Q113" s="324"/>
      <c r="R113" s="324"/>
      <c r="S113" s="57"/>
      <c r="T113" s="385">
        <f t="shared" si="125"/>
        <v>0</v>
      </c>
      <c r="U113" s="55"/>
      <c r="V113" s="308"/>
      <c r="W113" s="424"/>
      <c r="X113" s="423"/>
      <c r="Y113" s="323"/>
      <c r="Z113" s="324"/>
      <c r="AA113" s="324"/>
      <c r="AB113" s="324"/>
      <c r="AC113" s="324"/>
      <c r="AD113" s="324"/>
      <c r="AE113" s="57"/>
      <c r="AF113" s="385">
        <f t="shared" si="127"/>
        <v>0</v>
      </c>
      <c r="AG113" s="55"/>
      <c r="AH113" s="308"/>
      <c r="AI113" s="424"/>
      <c r="AJ113" s="423"/>
      <c r="AK113" s="289">
        <f t="shared" ref="AK113:AP113" si="132">M113+Y113</f>
        <v>0</v>
      </c>
      <c r="AL113" s="56">
        <f t="shared" si="132"/>
        <v>0</v>
      </c>
      <c r="AM113" s="56">
        <f t="shared" si="132"/>
        <v>0</v>
      </c>
      <c r="AN113" s="56">
        <f t="shared" si="132"/>
        <v>0</v>
      </c>
      <c r="AO113" s="56">
        <f t="shared" si="132"/>
        <v>0</v>
      </c>
      <c r="AP113" s="56">
        <f t="shared" si="132"/>
        <v>0</v>
      </c>
      <c r="AQ113" s="57"/>
      <c r="AR113" s="386"/>
      <c r="AS113" s="386"/>
    </row>
    <row r="114" spans="1:45" s="197" customFormat="1" ht="13.9" customHeight="1" x14ac:dyDescent="0.25">
      <c r="A114" s="394"/>
      <c r="B114" s="384"/>
      <c r="C114" s="384" t="s">
        <v>249</v>
      </c>
      <c r="D114" s="555" t="s">
        <v>250</v>
      </c>
      <c r="E114" s="555"/>
      <c r="F114" s="555"/>
      <c r="G114" s="556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 x14ac:dyDescent="0.25">
      <c r="A115" s="394"/>
      <c r="B115" s="384"/>
      <c r="C115" s="384" t="s">
        <v>251</v>
      </c>
      <c r="D115" s="555" t="s">
        <v>252</v>
      </c>
      <c r="E115" s="555"/>
      <c r="F115" s="555"/>
      <c r="G115" s="556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 x14ac:dyDescent="0.25">
      <c r="A116" s="394"/>
      <c r="B116" s="384"/>
      <c r="C116" s="384" t="s">
        <v>253</v>
      </c>
      <c r="D116" s="555" t="s">
        <v>254</v>
      </c>
      <c r="E116" s="555"/>
      <c r="F116" s="555"/>
      <c r="G116" s="556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 x14ac:dyDescent="0.25">
      <c r="A117" s="394"/>
      <c r="B117" s="384"/>
      <c r="C117" s="384" t="s">
        <v>255</v>
      </c>
      <c r="D117" s="555" t="s">
        <v>256</v>
      </c>
      <c r="E117" s="555"/>
      <c r="F117" s="555"/>
      <c r="G117" s="556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 x14ac:dyDescent="0.25">
      <c r="A118" s="394"/>
      <c r="B118" s="384"/>
      <c r="C118" s="384" t="s">
        <v>257</v>
      </c>
      <c r="D118" s="555" t="s">
        <v>258</v>
      </c>
      <c r="E118" s="555"/>
      <c r="F118" s="555"/>
      <c r="G118" s="556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 x14ac:dyDescent="0.25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</mergeCells>
  <conditionalFormatting sqref="I30:L30 N30:S30 I50:S50 I15:S15 A112:S112 I35:S35 I57:S57 I18:S18 O16:O17 O19:O22 M58:M59 N64:N66 M63 N62 M54:M56">
    <cfRule type="containsBlanks" dxfId="372" priority="314">
      <formula>LEN(TRIM(A15))=0</formula>
    </cfRule>
  </conditionalFormatting>
  <conditionalFormatting sqref="I68:S68 I61:O61 Q61:S61 M69">
    <cfRule type="containsBlanks" dxfId="371" priority="313">
      <formula>LEN(TRIM(I61))=0</formula>
    </cfRule>
  </conditionalFormatting>
  <conditionalFormatting sqref="I82:S82">
    <cfRule type="containsBlanks" dxfId="370" priority="311">
      <formula>LEN(TRIM(I82))=0</formula>
    </cfRule>
  </conditionalFormatting>
  <conditionalFormatting sqref="I44:S44">
    <cfRule type="containsBlanks" dxfId="369" priority="270">
      <formula>LEN(TRIM(I44))=0</formula>
    </cfRule>
  </conditionalFormatting>
  <conditionalFormatting sqref="I72:S72">
    <cfRule type="containsBlanks" dxfId="368" priority="309">
      <formula>LEN(TRIM(I72))=0</formula>
    </cfRule>
  </conditionalFormatting>
  <conditionalFormatting sqref="O45:O46">
    <cfRule type="containsBlanks" dxfId="367" priority="267">
      <formula>LEN(TRIM(O45))=0</formula>
    </cfRule>
  </conditionalFormatting>
  <conditionalFormatting sqref="M90">
    <cfRule type="containsBlanks" dxfId="366" priority="224">
      <formula>LEN(TRIM(M90))=0</formula>
    </cfRule>
  </conditionalFormatting>
  <conditionalFormatting sqref="I106:S106">
    <cfRule type="containsBlanks" dxfId="365" priority="296">
      <formula>LEN(TRIM(I106))=0</formula>
    </cfRule>
  </conditionalFormatting>
  <conditionalFormatting sqref="R64">
    <cfRule type="containsBlanks" dxfId="364" priority="255">
      <formula>LEN(TRIM(R64))=0</formula>
    </cfRule>
  </conditionalFormatting>
  <conditionalFormatting sqref="I92:S93 I99:S99">
    <cfRule type="containsBlanks" dxfId="363" priority="293">
      <formula>LEN(TRIM(I92))=0</formula>
    </cfRule>
  </conditionalFormatting>
  <conditionalFormatting sqref="M70:M71">
    <cfRule type="containsBlanks" dxfId="362" priority="252">
      <formula>LEN(TRIM(M70))=0</formula>
    </cfRule>
  </conditionalFormatting>
  <conditionalFormatting sqref="R98">
    <cfRule type="containsBlanks" dxfId="361" priority="211">
      <formula>LEN(TRIM(R98))=0</formula>
    </cfRule>
  </conditionalFormatting>
  <conditionalFormatting sqref="M30">
    <cfRule type="containsBlanks" dxfId="360" priority="289">
      <formula>LEN(TRIM(M30))=0</formula>
    </cfRule>
  </conditionalFormatting>
  <conditionalFormatting sqref="P61">
    <cfRule type="containsBlanks" dxfId="359" priority="288">
      <formula>LEN(TRIM(P61))=0</formula>
    </cfRule>
  </conditionalFormatting>
  <conditionalFormatting sqref="I23:S23">
    <cfRule type="containsBlanks" dxfId="358" priority="287">
      <formula>LEN(TRIM(I23))=0</formula>
    </cfRule>
  </conditionalFormatting>
  <conditionalFormatting sqref="H10:S10">
    <cfRule type="cellIs" dxfId="357" priority="283" operator="notEqual">
      <formula>0</formula>
    </cfRule>
  </conditionalFormatting>
  <conditionalFormatting sqref="A8 H8 T8">
    <cfRule type="cellIs" dxfId="356" priority="282" operator="notEqual">
      <formula>0</formula>
    </cfRule>
  </conditionalFormatting>
  <conditionalFormatting sqref="H10:S10">
    <cfRule type="notContainsBlanks" dxfId="355" priority="281">
      <formula>LEN(TRIM(H10))&gt;0</formula>
    </cfRule>
  </conditionalFormatting>
  <conditionalFormatting sqref="I87:S87">
    <cfRule type="containsBlanks" dxfId="354" priority="280">
      <formula>LEN(TRIM(I87))=0</formula>
    </cfRule>
  </conditionalFormatting>
  <conditionalFormatting sqref="I83:J83">
    <cfRule type="containsBlanks" dxfId="353" priority="237">
      <formula>LEN(TRIM(I83))=0</formula>
    </cfRule>
  </conditionalFormatting>
  <conditionalFormatting sqref="I84:J84">
    <cfRule type="containsBlanks" dxfId="352" priority="234">
      <formula>LEN(TRIM(I84))=0</formula>
    </cfRule>
  </conditionalFormatting>
  <conditionalFormatting sqref="L31 P31:P34 L33">
    <cfRule type="containsBlanks" dxfId="351" priority="276">
      <formula>LEN(TRIM(L31))=0</formula>
    </cfRule>
  </conditionalFormatting>
  <conditionalFormatting sqref="I89:S89">
    <cfRule type="containsBlanks" dxfId="350" priority="231">
      <formula>LEN(TRIM(I89))=0</formula>
    </cfRule>
  </conditionalFormatting>
  <conditionalFormatting sqref="O36:O43">
    <cfRule type="containsBlanks" dxfId="349" priority="273">
      <formula>LEN(TRIM(O36))=0</formula>
    </cfRule>
  </conditionalFormatting>
  <conditionalFormatting sqref="M51:M53">
    <cfRule type="containsBlanks" dxfId="348" priority="264">
      <formula>LEN(TRIM(M51))=0</formula>
    </cfRule>
  </conditionalFormatting>
  <conditionalFormatting sqref="Q73:Q74 Q79:Q80">
    <cfRule type="containsBlanks" dxfId="347" priority="249">
      <formula>LEN(TRIM(Q73))=0</formula>
    </cfRule>
  </conditionalFormatting>
  <conditionalFormatting sqref="Q75:Q77">
    <cfRule type="containsBlanks" dxfId="346" priority="246">
      <formula>LEN(TRIM(Q75))=0</formula>
    </cfRule>
  </conditionalFormatting>
  <conditionalFormatting sqref="Q78">
    <cfRule type="containsBlanks" dxfId="345" priority="243">
      <formula>LEN(TRIM(Q78))=0</formula>
    </cfRule>
  </conditionalFormatting>
  <conditionalFormatting sqref="I85:J85">
    <cfRule type="containsBlanks" dxfId="344" priority="240">
      <formula>LEN(TRIM(I85))=0</formula>
    </cfRule>
  </conditionalFormatting>
  <conditionalFormatting sqref="R94">
    <cfRule type="containsBlanks" dxfId="343" priority="221">
      <formula>LEN(TRIM(R94))=0</formula>
    </cfRule>
  </conditionalFormatting>
  <conditionalFormatting sqref="I95:S95">
    <cfRule type="containsBlanks" dxfId="342" priority="218">
      <formula>LEN(TRIM(I95))=0</formula>
    </cfRule>
  </conditionalFormatting>
  <conditionalFormatting sqref="R96:R97">
    <cfRule type="containsBlanks" dxfId="341" priority="214">
      <formula>LEN(TRIM(R96))=0</formula>
    </cfRule>
  </conditionalFormatting>
  <conditionalFormatting sqref="R100">
    <cfRule type="containsBlanks" dxfId="340" priority="208">
      <formula>LEN(TRIM(R100))=0</formula>
    </cfRule>
  </conditionalFormatting>
  <conditionalFormatting sqref="R101">
    <cfRule type="containsBlanks" dxfId="339" priority="205">
      <formula>LEN(TRIM(R101))=0</formula>
    </cfRule>
  </conditionalFormatting>
  <conditionalFormatting sqref="S107">
    <cfRule type="containsBlanks" dxfId="338" priority="202">
      <formula>LEN(TRIM(S107))=0</formula>
    </cfRule>
  </conditionalFormatting>
  <conditionalFormatting sqref="M113:Q114">
    <cfRule type="containsBlanks" dxfId="337" priority="199">
      <formula>LEN(TRIM(M113))=0</formula>
    </cfRule>
  </conditionalFormatting>
  <conditionalFormatting sqref="M115:Q118">
    <cfRule type="containsBlanks" dxfId="336" priority="196">
      <formula>LEN(TRIM(M115))=0</formula>
    </cfRule>
  </conditionalFormatting>
  <conditionalFormatting sqref="M118:Q118">
    <cfRule type="containsBlanks" dxfId="335" priority="193">
      <formula>LEN(TRIM(M118))=0</formula>
    </cfRule>
  </conditionalFormatting>
  <conditionalFormatting sqref="T10:AE10">
    <cfRule type="cellIs" dxfId="334" priority="181" operator="notEqual">
      <formula>0</formula>
    </cfRule>
  </conditionalFormatting>
  <conditionalFormatting sqref="T10:AE10">
    <cfRule type="notContainsBlanks" dxfId="333" priority="180">
      <formula>LEN(TRIM(T10))&gt;0</formula>
    </cfRule>
  </conditionalFormatting>
  <conditionalFormatting sqref="AF10:AQ10">
    <cfRule type="cellIs" dxfId="332" priority="141" operator="notEqual">
      <formula>0</formula>
    </cfRule>
  </conditionalFormatting>
  <conditionalFormatting sqref="AF10:AQ10">
    <cfRule type="notContainsBlanks" dxfId="331" priority="140">
      <formula>LEN(TRIM(AF10))&gt;0</formula>
    </cfRule>
  </conditionalFormatting>
  <conditionalFormatting sqref="P24:P29">
    <cfRule type="containsBlanks" dxfId="330" priority="105">
      <formula>LEN(TRIM(P24))=0</formula>
    </cfRule>
  </conditionalFormatting>
  <conditionalFormatting sqref="N88">
    <cfRule type="containsBlanks" dxfId="329" priority="97">
      <formula>LEN(TRIM(N88))=0</formula>
    </cfRule>
  </conditionalFormatting>
  <conditionalFormatting sqref="R113:R114">
    <cfRule type="containsBlanks" dxfId="328" priority="96">
      <formula>LEN(TRIM(R113))=0</formula>
    </cfRule>
  </conditionalFormatting>
  <conditionalFormatting sqref="R115:R118">
    <cfRule type="containsBlanks" dxfId="327" priority="95">
      <formula>LEN(TRIM(R115))=0</formula>
    </cfRule>
  </conditionalFormatting>
  <conditionalFormatting sqref="R118">
    <cfRule type="containsBlanks" dxfId="326" priority="94">
      <formula>LEN(TRIM(R118))=0</formula>
    </cfRule>
  </conditionalFormatting>
  <conditionalFormatting sqref="M36:M43">
    <cfRule type="containsBlanks" dxfId="325" priority="93">
      <formula>LEN(TRIM(M36))=0</formula>
    </cfRule>
  </conditionalFormatting>
  <conditionalFormatting sqref="P19:P22">
    <cfRule type="containsBlanks" dxfId="324" priority="92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23" priority="91">
      <formula>LEN(TRIM(T15))=0</formula>
    </cfRule>
  </conditionalFormatting>
  <conditionalFormatting sqref="U68:AE68 U61:AA61 AC61:AE61 Y69">
    <cfRule type="containsBlanks" dxfId="322" priority="90">
      <formula>LEN(TRIM(U61))=0</formula>
    </cfRule>
  </conditionalFormatting>
  <conditionalFormatting sqref="U82:AE82">
    <cfRule type="containsBlanks" dxfId="321" priority="89">
      <formula>LEN(TRIM(U82))=0</formula>
    </cfRule>
  </conditionalFormatting>
  <conditionalFormatting sqref="U44:AE44">
    <cfRule type="containsBlanks" dxfId="320" priority="79">
      <formula>LEN(TRIM(U44))=0</formula>
    </cfRule>
  </conditionalFormatting>
  <conditionalFormatting sqref="U72:AE72">
    <cfRule type="containsBlanks" dxfId="319" priority="88">
      <formula>LEN(TRIM(U72))=0</formula>
    </cfRule>
  </conditionalFormatting>
  <conditionalFormatting sqref="AA45:AA46">
    <cfRule type="containsBlanks" dxfId="318" priority="78">
      <formula>LEN(TRIM(AA45))=0</formula>
    </cfRule>
  </conditionalFormatting>
  <conditionalFormatting sqref="Y90">
    <cfRule type="containsBlanks" dxfId="317" priority="67">
      <formula>LEN(TRIM(Y90))=0</formula>
    </cfRule>
  </conditionalFormatting>
  <conditionalFormatting sqref="U106:AE106">
    <cfRule type="containsBlanks" dxfId="316" priority="87">
      <formula>LEN(TRIM(U106))=0</formula>
    </cfRule>
  </conditionalFormatting>
  <conditionalFormatting sqref="AD64">
    <cfRule type="containsBlanks" dxfId="315" priority="76">
      <formula>LEN(TRIM(AD64))=0</formula>
    </cfRule>
  </conditionalFormatting>
  <conditionalFormatting sqref="U92:AE93 U99:AE99">
    <cfRule type="containsBlanks" dxfId="314" priority="86">
      <formula>LEN(TRIM(U92))=0</formula>
    </cfRule>
  </conditionalFormatting>
  <conditionalFormatting sqref="Y70:Y71">
    <cfRule type="containsBlanks" dxfId="313" priority="75">
      <formula>LEN(TRIM(Y70))=0</formula>
    </cfRule>
  </conditionalFormatting>
  <conditionalFormatting sqref="AD98">
    <cfRule type="containsBlanks" dxfId="312" priority="63">
      <formula>LEN(TRIM(AD98))=0</formula>
    </cfRule>
  </conditionalFormatting>
  <conditionalFormatting sqref="Y30">
    <cfRule type="containsBlanks" dxfId="311" priority="85">
      <formula>LEN(TRIM(Y30))=0</formula>
    </cfRule>
  </conditionalFormatting>
  <conditionalFormatting sqref="AB61">
    <cfRule type="containsBlanks" dxfId="310" priority="84">
      <formula>LEN(TRIM(AB61))=0</formula>
    </cfRule>
  </conditionalFormatting>
  <conditionalFormatting sqref="U23:AE23">
    <cfRule type="containsBlanks" dxfId="309" priority="83">
      <formula>LEN(TRIM(U23))=0</formula>
    </cfRule>
  </conditionalFormatting>
  <conditionalFormatting sqref="U87:AE87">
    <cfRule type="containsBlanks" dxfId="308" priority="82">
      <formula>LEN(TRIM(U87))=0</formula>
    </cfRule>
  </conditionalFormatting>
  <conditionalFormatting sqref="U83:V83">
    <cfRule type="containsBlanks" dxfId="307" priority="70">
      <formula>LEN(TRIM(U83))=0</formula>
    </cfRule>
  </conditionalFormatting>
  <conditionalFormatting sqref="U84:V84">
    <cfRule type="containsBlanks" dxfId="306" priority="69">
      <formula>LEN(TRIM(U84))=0</formula>
    </cfRule>
  </conditionalFormatting>
  <conditionalFormatting sqref="X31 AB31:AB34 X33">
    <cfRule type="containsBlanks" dxfId="305" priority="81">
      <formula>LEN(TRIM(X31))=0</formula>
    </cfRule>
  </conditionalFormatting>
  <conditionalFormatting sqref="U89:AE89">
    <cfRule type="containsBlanks" dxfId="304" priority="68">
      <formula>LEN(TRIM(U89))=0</formula>
    </cfRule>
  </conditionalFormatting>
  <conditionalFormatting sqref="AA36:AA43">
    <cfRule type="containsBlanks" dxfId="303" priority="80">
      <formula>LEN(TRIM(AA36))=0</formula>
    </cfRule>
  </conditionalFormatting>
  <conditionalFormatting sqref="Y51:Y53">
    <cfRule type="containsBlanks" dxfId="302" priority="77">
      <formula>LEN(TRIM(Y51))=0</formula>
    </cfRule>
  </conditionalFormatting>
  <conditionalFormatting sqref="AC73:AC74 AC79:AC80">
    <cfRule type="containsBlanks" dxfId="301" priority="74">
      <formula>LEN(TRIM(AC73))=0</formula>
    </cfRule>
  </conditionalFormatting>
  <conditionalFormatting sqref="AC75:AC77">
    <cfRule type="containsBlanks" dxfId="300" priority="73">
      <formula>LEN(TRIM(AC75))=0</formula>
    </cfRule>
  </conditionalFormatting>
  <conditionalFormatting sqref="AC78">
    <cfRule type="containsBlanks" dxfId="299" priority="72">
      <formula>LEN(TRIM(AC78))=0</formula>
    </cfRule>
  </conditionalFormatting>
  <conditionalFormatting sqref="U85:V85">
    <cfRule type="containsBlanks" dxfId="298" priority="71">
      <formula>LEN(TRIM(U85))=0</formula>
    </cfRule>
  </conditionalFormatting>
  <conditionalFormatting sqref="AD94">
    <cfRule type="containsBlanks" dxfId="297" priority="66">
      <formula>LEN(TRIM(AD94))=0</formula>
    </cfRule>
  </conditionalFormatting>
  <conditionalFormatting sqref="U95:AE95">
    <cfRule type="containsBlanks" dxfId="296" priority="65">
      <formula>LEN(TRIM(U95))=0</formula>
    </cfRule>
  </conditionalFormatting>
  <conditionalFormatting sqref="AD96:AD97">
    <cfRule type="containsBlanks" dxfId="295" priority="64">
      <formula>LEN(TRIM(AD96))=0</formula>
    </cfRule>
  </conditionalFormatting>
  <conditionalFormatting sqref="AD100">
    <cfRule type="containsBlanks" dxfId="294" priority="62">
      <formula>LEN(TRIM(AD100))=0</formula>
    </cfRule>
  </conditionalFormatting>
  <conditionalFormatting sqref="AD101">
    <cfRule type="containsBlanks" dxfId="293" priority="61">
      <formula>LEN(TRIM(AD101))=0</formula>
    </cfRule>
  </conditionalFormatting>
  <conditionalFormatting sqref="AE107">
    <cfRule type="containsBlanks" dxfId="292" priority="60">
      <formula>LEN(TRIM(AE107))=0</formula>
    </cfRule>
  </conditionalFormatting>
  <conditionalFormatting sqref="Y113:AC114">
    <cfRule type="containsBlanks" dxfId="291" priority="59">
      <formula>LEN(TRIM(Y113))=0</formula>
    </cfRule>
  </conditionalFormatting>
  <conditionalFormatting sqref="Y115:AC118">
    <cfRule type="containsBlanks" dxfId="290" priority="58">
      <formula>LEN(TRIM(Y115))=0</formula>
    </cfRule>
  </conditionalFormatting>
  <conditionalFormatting sqref="Y118:AC118">
    <cfRule type="containsBlanks" dxfId="289" priority="57">
      <formula>LEN(TRIM(Y118))=0</formula>
    </cfRule>
  </conditionalFormatting>
  <conditionalFormatting sqref="AB24:AB29">
    <cfRule type="containsBlanks" dxfId="288" priority="56">
      <formula>LEN(TRIM(AB24))=0</formula>
    </cfRule>
  </conditionalFormatting>
  <conditionalFormatting sqref="Z88">
    <cfRule type="containsBlanks" dxfId="287" priority="55">
      <formula>LEN(TRIM(Z88))=0</formula>
    </cfRule>
  </conditionalFormatting>
  <conditionalFormatting sqref="AD113:AD114">
    <cfRule type="containsBlanks" dxfId="286" priority="54">
      <formula>LEN(TRIM(AD113))=0</formula>
    </cfRule>
  </conditionalFormatting>
  <conditionalFormatting sqref="AD115:AD118">
    <cfRule type="containsBlanks" dxfId="285" priority="53">
      <formula>LEN(TRIM(AD115))=0</formula>
    </cfRule>
  </conditionalFormatting>
  <conditionalFormatting sqref="AD118">
    <cfRule type="containsBlanks" dxfId="284" priority="52">
      <formula>LEN(TRIM(AD118))=0</formula>
    </cfRule>
  </conditionalFormatting>
  <conditionalFormatting sqref="Y36:Y43">
    <cfRule type="containsBlanks" dxfId="283" priority="51">
      <formula>LEN(TRIM(Y36))=0</formula>
    </cfRule>
  </conditionalFormatting>
  <conditionalFormatting sqref="AB19:AB22">
    <cfRule type="containsBlanks" dxfId="282" priority="50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81" priority="49">
      <formula>LEN(TRIM(AF15))=0</formula>
    </cfRule>
  </conditionalFormatting>
  <conditionalFormatting sqref="AG68:AQ68 AG61:AM61 AO61:AQ61 AK69">
    <cfRule type="containsBlanks" dxfId="280" priority="48">
      <formula>LEN(TRIM(AG61))=0</formula>
    </cfRule>
  </conditionalFormatting>
  <conditionalFormatting sqref="AG82:AQ82">
    <cfRule type="containsBlanks" dxfId="279" priority="47">
      <formula>LEN(TRIM(AG82))=0</formula>
    </cfRule>
  </conditionalFormatting>
  <conditionalFormatting sqref="AG44:AQ44">
    <cfRule type="containsBlanks" dxfId="278" priority="37">
      <formula>LEN(TRIM(AG44))=0</formula>
    </cfRule>
  </conditionalFormatting>
  <conditionalFormatting sqref="AG72:AQ72">
    <cfRule type="containsBlanks" dxfId="277" priority="46">
      <formula>LEN(TRIM(AG72))=0</formula>
    </cfRule>
  </conditionalFormatting>
  <conditionalFormatting sqref="AM45:AM46">
    <cfRule type="containsBlanks" dxfId="276" priority="36">
      <formula>LEN(TRIM(AM45))=0</formula>
    </cfRule>
  </conditionalFormatting>
  <conditionalFormatting sqref="AK90">
    <cfRule type="containsBlanks" dxfId="275" priority="25">
      <formula>LEN(TRIM(AK90))=0</formula>
    </cfRule>
  </conditionalFormatting>
  <conditionalFormatting sqref="AG106:AQ106">
    <cfRule type="containsBlanks" dxfId="274" priority="45">
      <formula>LEN(TRIM(AG106))=0</formula>
    </cfRule>
  </conditionalFormatting>
  <conditionalFormatting sqref="AP64">
    <cfRule type="containsBlanks" dxfId="273" priority="34">
      <formula>LEN(TRIM(AP64))=0</formula>
    </cfRule>
  </conditionalFormatting>
  <conditionalFormatting sqref="AG92:AQ93 AG99:AQ99">
    <cfRule type="containsBlanks" dxfId="272" priority="44">
      <formula>LEN(TRIM(AG92))=0</formula>
    </cfRule>
  </conditionalFormatting>
  <conditionalFormatting sqref="AK70:AK71">
    <cfRule type="containsBlanks" dxfId="271" priority="33">
      <formula>LEN(TRIM(AK70))=0</formula>
    </cfRule>
  </conditionalFormatting>
  <conditionalFormatting sqref="AP98">
    <cfRule type="containsBlanks" dxfId="270" priority="21">
      <formula>LEN(TRIM(AP98))=0</formula>
    </cfRule>
  </conditionalFormatting>
  <conditionalFormatting sqref="AK30">
    <cfRule type="containsBlanks" dxfId="269" priority="43">
      <formula>LEN(TRIM(AK30))=0</formula>
    </cfRule>
  </conditionalFormatting>
  <conditionalFormatting sqref="AN61">
    <cfRule type="containsBlanks" dxfId="268" priority="42">
      <formula>LEN(TRIM(AN61))=0</formula>
    </cfRule>
  </conditionalFormatting>
  <conditionalFormatting sqref="AG23:AQ23">
    <cfRule type="containsBlanks" dxfId="267" priority="41">
      <formula>LEN(TRIM(AG23))=0</formula>
    </cfRule>
  </conditionalFormatting>
  <conditionalFormatting sqref="AG87:AQ87">
    <cfRule type="containsBlanks" dxfId="266" priority="40">
      <formula>LEN(TRIM(AG87))=0</formula>
    </cfRule>
  </conditionalFormatting>
  <conditionalFormatting sqref="AG83:AH83">
    <cfRule type="containsBlanks" dxfId="265" priority="28">
      <formula>LEN(TRIM(AG83))=0</formula>
    </cfRule>
  </conditionalFormatting>
  <conditionalFormatting sqref="AG84:AH84">
    <cfRule type="containsBlanks" dxfId="264" priority="27">
      <formula>LEN(TRIM(AG84))=0</formula>
    </cfRule>
  </conditionalFormatting>
  <conditionalFormatting sqref="AJ31 AN31:AN34 AJ33">
    <cfRule type="containsBlanks" dxfId="263" priority="39">
      <formula>LEN(TRIM(AJ31))=0</formula>
    </cfRule>
  </conditionalFormatting>
  <conditionalFormatting sqref="AG89:AQ89">
    <cfRule type="containsBlanks" dxfId="262" priority="26">
      <formula>LEN(TRIM(AG89))=0</formula>
    </cfRule>
  </conditionalFormatting>
  <conditionalFormatting sqref="AM36:AM43">
    <cfRule type="containsBlanks" dxfId="261" priority="38">
      <formula>LEN(TRIM(AM36))=0</formula>
    </cfRule>
  </conditionalFormatting>
  <conditionalFormatting sqref="AK51:AK53">
    <cfRule type="containsBlanks" dxfId="260" priority="35">
      <formula>LEN(TRIM(AK51))=0</formula>
    </cfRule>
  </conditionalFormatting>
  <conditionalFormatting sqref="AO73:AO74 AO79:AO80">
    <cfRule type="containsBlanks" dxfId="259" priority="32">
      <formula>LEN(TRIM(AO73))=0</formula>
    </cfRule>
  </conditionalFormatting>
  <conditionalFormatting sqref="AO75:AO77">
    <cfRule type="containsBlanks" dxfId="258" priority="31">
      <formula>LEN(TRIM(AO75))=0</formula>
    </cfRule>
  </conditionalFormatting>
  <conditionalFormatting sqref="AO78">
    <cfRule type="containsBlanks" dxfId="257" priority="30">
      <formula>LEN(TRIM(AO78))=0</formula>
    </cfRule>
  </conditionalFormatting>
  <conditionalFormatting sqref="AG85:AH85">
    <cfRule type="containsBlanks" dxfId="256" priority="29">
      <formula>LEN(TRIM(AG85))=0</formula>
    </cfRule>
  </conditionalFormatting>
  <conditionalFormatting sqref="AP94">
    <cfRule type="containsBlanks" dxfId="255" priority="24">
      <formula>LEN(TRIM(AP94))=0</formula>
    </cfRule>
  </conditionalFormatting>
  <conditionalFormatting sqref="AG95:AQ95">
    <cfRule type="containsBlanks" dxfId="254" priority="23">
      <formula>LEN(TRIM(AG95))=0</formula>
    </cfRule>
  </conditionalFormatting>
  <conditionalFormatting sqref="AP96:AP97">
    <cfRule type="containsBlanks" dxfId="253" priority="22">
      <formula>LEN(TRIM(AP96))=0</formula>
    </cfRule>
  </conditionalFormatting>
  <conditionalFormatting sqref="AP100">
    <cfRule type="containsBlanks" dxfId="252" priority="20">
      <formula>LEN(TRIM(AP100))=0</formula>
    </cfRule>
  </conditionalFormatting>
  <conditionalFormatting sqref="AP101">
    <cfRule type="containsBlanks" dxfId="251" priority="19">
      <formula>LEN(TRIM(AP101))=0</formula>
    </cfRule>
  </conditionalFormatting>
  <conditionalFormatting sqref="AQ107">
    <cfRule type="containsBlanks" dxfId="250" priority="18">
      <formula>LEN(TRIM(AQ107))=0</formula>
    </cfRule>
  </conditionalFormatting>
  <conditionalFormatting sqref="AK113:AO114">
    <cfRule type="containsBlanks" dxfId="249" priority="17">
      <formula>LEN(TRIM(AK113))=0</formula>
    </cfRule>
  </conditionalFormatting>
  <conditionalFormatting sqref="AK115:AO118">
    <cfRule type="containsBlanks" dxfId="248" priority="16">
      <formula>LEN(TRIM(AK115))=0</formula>
    </cfRule>
  </conditionalFormatting>
  <conditionalFormatting sqref="AK118:AO118">
    <cfRule type="containsBlanks" dxfId="247" priority="15">
      <formula>LEN(TRIM(AK118))=0</formula>
    </cfRule>
  </conditionalFormatting>
  <conditionalFormatting sqref="AN24:AN29">
    <cfRule type="containsBlanks" dxfId="246" priority="14">
      <formula>LEN(TRIM(AN24))=0</formula>
    </cfRule>
  </conditionalFormatting>
  <conditionalFormatting sqref="AL88">
    <cfRule type="containsBlanks" dxfId="245" priority="13">
      <formula>LEN(TRIM(AL88))=0</formula>
    </cfRule>
  </conditionalFormatting>
  <conditionalFormatting sqref="AP113:AP114">
    <cfRule type="containsBlanks" dxfId="244" priority="12">
      <formula>LEN(TRIM(AP113))=0</formula>
    </cfRule>
  </conditionalFormatting>
  <conditionalFormatting sqref="AP115:AP118">
    <cfRule type="containsBlanks" dxfId="243" priority="11">
      <formula>LEN(TRIM(AP115))=0</formula>
    </cfRule>
  </conditionalFormatting>
  <conditionalFormatting sqref="AP118">
    <cfRule type="containsBlanks" dxfId="242" priority="10">
      <formula>LEN(TRIM(AP118))=0</formula>
    </cfRule>
  </conditionalFormatting>
  <conditionalFormatting sqref="AK36:AK43">
    <cfRule type="containsBlanks" dxfId="241" priority="9">
      <formula>LEN(TRIM(AK36))=0</formula>
    </cfRule>
  </conditionalFormatting>
  <conditionalFormatting sqref="AN19:AN22">
    <cfRule type="containsBlanks" dxfId="240" priority="8">
      <formula>LEN(TRIM(AN19))=0</formula>
    </cfRule>
  </conditionalFormatting>
  <conditionalFormatting sqref="K36:K37">
    <cfRule type="containsBlanks" dxfId="239" priority="7">
      <formula>LEN(TRIM(K36))=0</formula>
    </cfRule>
  </conditionalFormatting>
  <conditionalFormatting sqref="W36:W37">
    <cfRule type="containsBlanks" dxfId="238" priority="6">
      <formula>LEN(TRIM(W36))=0</formula>
    </cfRule>
  </conditionalFormatting>
  <conditionalFormatting sqref="AI36:AI37">
    <cfRule type="containsBlanks" dxfId="237" priority="5">
      <formula>LEN(TRIM(AI36))=0</formula>
    </cfRule>
  </conditionalFormatting>
  <conditionalFormatting sqref="O47:O48">
    <cfRule type="containsBlanks" dxfId="236" priority="4">
      <formula>LEN(TRIM(O47))=0</formula>
    </cfRule>
  </conditionalFormatting>
  <conditionalFormatting sqref="AA47:AA48">
    <cfRule type="containsBlanks" dxfId="235" priority="3">
      <formula>LEN(TRIM(AA47))=0</formula>
    </cfRule>
  </conditionalFormatting>
  <conditionalFormatting sqref="AM47:AM48">
    <cfRule type="containsBlanks" dxfId="234" priority="2">
      <formula>LEN(TRIM(AM47))=0</formula>
    </cfRule>
  </conditionalFormatting>
  <conditionalFormatting sqref="W47:W48">
    <cfRule type="containsBlanks" dxfId="233" priority="1">
      <formula>LEN(TRIM(W47))=0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rgb="FF002060"/>
  </sheetPr>
  <dimension ref="A1:EF291"/>
  <sheetViews>
    <sheetView showGridLines="0" view="pageBreakPreview" zoomScale="80" zoomScaleNormal="80" zoomScaleSheetLayoutView="80" workbookViewId="0">
      <pane xSplit="7" ySplit="14" topLeftCell="H15" activePane="bottomRight" state="frozen"/>
      <selection activeCell="A31" sqref="A31"/>
      <selection pane="topRight" activeCell="A31" sqref="A31"/>
      <selection pane="bottomLeft" activeCell="A31" sqref="A31"/>
      <selection pane="bottomRight" activeCell="I184" sqref="I184:S184"/>
    </sheetView>
  </sheetViews>
  <sheetFormatPr defaultColWidth="9.140625" defaultRowHeight="0" customHeight="1" zeroHeight="1" x14ac:dyDescent="0.25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 x14ac:dyDescent="0.3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7.45" x14ac:dyDescent="0.3">
      <c r="A2" s="503" t="s">
        <v>37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 x14ac:dyDescent="0.3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7.45" x14ac:dyDescent="0.3">
      <c r="A4" s="503" t="s">
        <v>39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3"/>
      <c r="M4" s="503"/>
      <c r="N4" s="503"/>
      <c r="O4" s="503"/>
      <c r="P4" s="503"/>
      <c r="Q4" s="503"/>
      <c r="R4" s="503"/>
      <c r="S4" s="503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 x14ac:dyDescent="0.3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 x14ac:dyDescent="0.3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 x14ac:dyDescent="0.25">
      <c r="A7" s="234"/>
      <c r="B7" s="234"/>
      <c r="C7" s="234"/>
      <c r="D7" s="235"/>
      <c r="E7" s="235"/>
      <c r="F7" s="235"/>
      <c r="G7" s="235"/>
      <c r="H7" s="236"/>
      <c r="I7" s="583" t="s">
        <v>106</v>
      </c>
      <c r="J7" s="584" t="s">
        <v>106</v>
      </c>
      <c r="K7" s="585"/>
      <c r="L7" s="583" t="s">
        <v>107</v>
      </c>
      <c r="M7" s="584"/>
      <c r="N7" s="584"/>
      <c r="O7" s="584"/>
      <c r="P7" s="584"/>
      <c r="Q7" s="584"/>
      <c r="R7" s="584"/>
      <c r="S7" s="585"/>
      <c r="T7" s="249"/>
      <c r="U7" s="583" t="s">
        <v>106</v>
      </c>
      <c r="V7" s="584" t="s">
        <v>106</v>
      </c>
      <c r="W7" s="585"/>
      <c r="X7" s="583" t="s">
        <v>107</v>
      </c>
      <c r="Y7" s="584"/>
      <c r="Z7" s="584"/>
      <c r="AA7" s="584"/>
      <c r="AB7" s="584"/>
      <c r="AC7" s="584"/>
      <c r="AD7" s="584"/>
      <c r="AE7" s="585"/>
      <c r="AF7" s="249"/>
      <c r="AG7" s="552" t="s">
        <v>106</v>
      </c>
      <c r="AH7" s="553" t="s">
        <v>106</v>
      </c>
      <c r="AI7" s="554"/>
      <c r="AJ7" s="552" t="s">
        <v>107</v>
      </c>
      <c r="AK7" s="553"/>
      <c r="AL7" s="553"/>
      <c r="AM7" s="553"/>
      <c r="AN7" s="553"/>
      <c r="AO7" s="553"/>
      <c r="AP7" s="553"/>
      <c r="AQ7" s="554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 x14ac:dyDescent="0.25">
      <c r="A8" s="608" t="s">
        <v>47</v>
      </c>
      <c r="B8" s="609"/>
      <c r="C8" s="609"/>
      <c r="D8" s="609" t="s">
        <v>40</v>
      </c>
      <c r="E8" s="609"/>
      <c r="F8" s="609"/>
      <c r="G8" s="612"/>
      <c r="H8" s="614" t="str">
        <f>'1. Sažetak'!G20</f>
        <v>PLAN 
2018.</v>
      </c>
      <c r="I8" s="293" t="s">
        <v>140</v>
      </c>
      <c r="J8" s="115" t="s">
        <v>94</v>
      </c>
      <c r="K8" s="291" t="s">
        <v>141</v>
      </c>
      <c r="L8" s="335" t="s">
        <v>286</v>
      </c>
      <c r="M8" s="336" t="s">
        <v>79</v>
      </c>
      <c r="N8" s="336" t="s">
        <v>41</v>
      </c>
      <c r="O8" s="336" t="s">
        <v>143</v>
      </c>
      <c r="P8" s="336" t="s">
        <v>287</v>
      </c>
      <c r="Q8" s="336" t="s">
        <v>42</v>
      </c>
      <c r="R8" s="336" t="s">
        <v>43</v>
      </c>
      <c r="S8" s="337" t="s">
        <v>44</v>
      </c>
      <c r="T8" s="539" t="str">
        <f>'1. Sažetak'!H20</f>
        <v>POVEĆANJE / SMANJENJE</v>
      </c>
      <c r="U8" s="293" t="s">
        <v>140</v>
      </c>
      <c r="V8" s="115" t="s">
        <v>94</v>
      </c>
      <c r="W8" s="291" t="s">
        <v>141</v>
      </c>
      <c r="X8" s="335" t="s">
        <v>286</v>
      </c>
      <c r="Y8" s="336" t="s">
        <v>79</v>
      </c>
      <c r="Z8" s="336" t="s">
        <v>41</v>
      </c>
      <c r="AA8" s="336" t="s">
        <v>143</v>
      </c>
      <c r="AB8" s="336" t="s">
        <v>287</v>
      </c>
      <c r="AC8" s="336" t="s">
        <v>42</v>
      </c>
      <c r="AD8" s="336" t="s">
        <v>43</v>
      </c>
      <c r="AE8" s="337" t="s">
        <v>44</v>
      </c>
      <c r="AF8" s="550" t="str">
        <f>'1. Sažetak'!I20</f>
        <v>I. IZMJENA I DOPUNA 
PLANA 2019.</v>
      </c>
      <c r="AG8" s="332" t="s">
        <v>140</v>
      </c>
      <c r="AH8" s="333" t="s">
        <v>94</v>
      </c>
      <c r="AI8" s="334" t="s">
        <v>141</v>
      </c>
      <c r="AJ8" s="335" t="s">
        <v>286</v>
      </c>
      <c r="AK8" s="336" t="s">
        <v>79</v>
      </c>
      <c r="AL8" s="336" t="s">
        <v>41</v>
      </c>
      <c r="AM8" s="336" t="s">
        <v>143</v>
      </c>
      <c r="AN8" s="336" t="s">
        <v>287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 x14ac:dyDescent="0.3">
      <c r="A9" s="610"/>
      <c r="B9" s="611"/>
      <c r="C9" s="611"/>
      <c r="D9" s="611"/>
      <c r="E9" s="611"/>
      <c r="F9" s="611"/>
      <c r="G9" s="613"/>
      <c r="H9" s="615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40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51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 x14ac:dyDescent="0.35">
      <c r="A10" s="599">
        <v>1</v>
      </c>
      <c r="B10" s="600"/>
      <c r="C10" s="600"/>
      <c r="D10" s="600"/>
      <c r="E10" s="600"/>
      <c r="F10" s="600"/>
      <c r="G10" s="600"/>
      <c r="H10" s="100" t="s">
        <v>144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144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144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 x14ac:dyDescent="0.3">
      <c r="A11" s="621"/>
      <c r="B11" s="622"/>
      <c r="C11" s="622"/>
      <c r="D11" s="622"/>
      <c r="E11" s="622"/>
      <c r="F11" s="622"/>
      <c r="G11" s="623"/>
      <c r="H11" s="161"/>
      <c r="I11" s="626">
        <f>SUM(I12:K12)</f>
        <v>935612</v>
      </c>
      <c r="J11" s="627">
        <f>SUM(J12:L12)</f>
        <v>7235612</v>
      </c>
      <c r="K11" s="628"/>
      <c r="L11" s="296">
        <f>L12</f>
        <v>6300000</v>
      </c>
      <c r="M11" s="627">
        <f>SUM(M12:S12)</f>
        <v>4796000</v>
      </c>
      <c r="N11" s="627"/>
      <c r="O11" s="627"/>
      <c r="P11" s="627"/>
      <c r="Q11" s="627"/>
      <c r="R11" s="627"/>
      <c r="S11" s="628"/>
      <c r="T11" s="251"/>
      <c r="U11" s="626">
        <f>SUM(U12:W12)</f>
        <v>200000</v>
      </c>
      <c r="V11" s="627">
        <f>SUM(V12:X12)</f>
        <v>200000</v>
      </c>
      <c r="W11" s="628"/>
      <c r="X11" s="296">
        <f>X12</f>
        <v>0</v>
      </c>
      <c r="Y11" s="627">
        <f>SUM(Y12:AE12)</f>
        <v>5000</v>
      </c>
      <c r="Z11" s="627"/>
      <c r="AA11" s="627"/>
      <c r="AB11" s="627"/>
      <c r="AC11" s="627"/>
      <c r="AD11" s="627"/>
      <c r="AE11" s="628"/>
      <c r="AF11" s="257"/>
      <c r="AG11" s="541">
        <f>SUM(AG12:AI12)</f>
        <v>1135612</v>
      </c>
      <c r="AH11" s="542">
        <f>SUM(AH12:AJ12)</f>
        <v>7435612</v>
      </c>
      <c r="AI11" s="543"/>
      <c r="AJ11" s="349">
        <f>AJ12</f>
        <v>6300000</v>
      </c>
      <c r="AK11" s="542">
        <f>SUM(AK12:AQ12)</f>
        <v>4801000</v>
      </c>
      <c r="AL11" s="542"/>
      <c r="AM11" s="542"/>
      <c r="AN11" s="542"/>
      <c r="AO11" s="542"/>
      <c r="AP11" s="542"/>
      <c r="AQ11" s="543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 x14ac:dyDescent="0.3">
      <c r="A12" s="224"/>
      <c r="B12" s="601" t="str">
        <f>'1. Sažetak'!B6:E6</f>
        <v>SREDNJA ŠKOLA "ARBORETUM OPEKA"</v>
      </c>
      <c r="C12" s="601"/>
      <c r="D12" s="601"/>
      <c r="E12" s="601"/>
      <c r="F12" s="601"/>
      <c r="G12" s="601"/>
      <c r="H12" s="126">
        <f>SUM(I12:S12)</f>
        <v>12031612</v>
      </c>
      <c r="I12" s="127">
        <f t="shared" ref="I12:S12" si="0">I164+I97+I16+I203</f>
        <v>0</v>
      </c>
      <c r="J12" s="282">
        <f t="shared" si="0"/>
        <v>878400</v>
      </c>
      <c r="K12" s="128">
        <f t="shared" si="0"/>
        <v>57212</v>
      </c>
      <c r="L12" s="297">
        <f t="shared" si="0"/>
        <v>6300000</v>
      </c>
      <c r="M12" s="129">
        <f t="shared" si="0"/>
        <v>240000</v>
      </c>
      <c r="N12" s="130">
        <f t="shared" si="0"/>
        <v>40000</v>
      </c>
      <c r="O12" s="130">
        <f t="shared" si="0"/>
        <v>3025000</v>
      </c>
      <c r="P12" s="130">
        <f t="shared" si="0"/>
        <v>1485000</v>
      </c>
      <c r="Q12" s="130">
        <f t="shared" si="0"/>
        <v>6000</v>
      </c>
      <c r="R12" s="130">
        <f t="shared" si="0"/>
        <v>0</v>
      </c>
      <c r="S12" s="128">
        <f t="shared" si="0"/>
        <v>0</v>
      </c>
      <c r="T12" s="252">
        <f>SUM(U12:AE12)</f>
        <v>205000</v>
      </c>
      <c r="U12" s="127">
        <f t="shared" ref="U12:AE12" si="1">U164+U97+U16+U203</f>
        <v>0</v>
      </c>
      <c r="V12" s="282">
        <f t="shared" si="1"/>
        <v>200000</v>
      </c>
      <c r="W12" s="128">
        <f t="shared" si="1"/>
        <v>0</v>
      </c>
      <c r="X12" s="297">
        <f t="shared" si="1"/>
        <v>0</v>
      </c>
      <c r="Y12" s="129">
        <f t="shared" si="1"/>
        <v>0</v>
      </c>
      <c r="Z12" s="130">
        <f t="shared" si="1"/>
        <v>0</v>
      </c>
      <c r="AA12" s="130">
        <f t="shared" si="1"/>
        <v>4000</v>
      </c>
      <c r="AB12" s="130">
        <f t="shared" si="1"/>
        <v>1000</v>
      </c>
      <c r="AC12" s="130">
        <f t="shared" si="1"/>
        <v>0</v>
      </c>
      <c r="AD12" s="130">
        <f t="shared" si="1"/>
        <v>0</v>
      </c>
      <c r="AE12" s="128">
        <f t="shared" si="1"/>
        <v>0</v>
      </c>
      <c r="AF12" s="258">
        <f>SUM(AG12:AQ12)</f>
        <v>12236612</v>
      </c>
      <c r="AG12" s="450">
        <f t="shared" ref="AG12:AQ12" si="2">AG164+AG97+AG16+AG203</f>
        <v>0</v>
      </c>
      <c r="AH12" s="451">
        <f t="shared" si="2"/>
        <v>1078400</v>
      </c>
      <c r="AI12" s="452">
        <f t="shared" si="2"/>
        <v>57212</v>
      </c>
      <c r="AJ12" s="453">
        <f t="shared" si="2"/>
        <v>6300000</v>
      </c>
      <c r="AK12" s="454">
        <f t="shared" si="2"/>
        <v>240000</v>
      </c>
      <c r="AL12" s="455">
        <f t="shared" si="2"/>
        <v>40000</v>
      </c>
      <c r="AM12" s="455">
        <f t="shared" si="2"/>
        <v>3029000</v>
      </c>
      <c r="AN12" s="455">
        <f t="shared" si="2"/>
        <v>1486000</v>
      </c>
      <c r="AO12" s="455">
        <f t="shared" si="2"/>
        <v>6000</v>
      </c>
      <c r="AP12" s="455">
        <f t="shared" si="2"/>
        <v>0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13.9" x14ac:dyDescent="0.3">
      <c r="A13" s="616" t="s">
        <v>82</v>
      </c>
      <c r="B13" s="617"/>
      <c r="C13" s="617"/>
      <c r="D13" s="617"/>
      <c r="E13" s="617"/>
      <c r="F13" s="617"/>
      <c r="G13" s="618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/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 x14ac:dyDescent="0.3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 x14ac:dyDescent="0.3">
      <c r="A15" s="619" t="s">
        <v>72</v>
      </c>
      <c r="B15" s="620"/>
      <c r="C15" s="620"/>
      <c r="D15" s="620"/>
      <c r="E15" s="620"/>
      <c r="F15" s="620"/>
      <c r="G15" s="620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 x14ac:dyDescent="0.25">
      <c r="A16" s="575" t="s">
        <v>96</v>
      </c>
      <c r="B16" s="576"/>
      <c r="C16" s="576"/>
      <c r="D16" s="595" t="s">
        <v>97</v>
      </c>
      <c r="E16" s="595"/>
      <c r="F16" s="595"/>
      <c r="G16" s="596"/>
      <c r="H16" s="97">
        <f>SUM(I16:S16)</f>
        <v>4567212</v>
      </c>
      <c r="I16" s="98">
        <f>I17+I46+I71+I84</f>
        <v>0</v>
      </c>
      <c r="J16" s="98">
        <f t="shared" ref="J16:S16" si="3">J17+J46+J71+J84</f>
        <v>0</v>
      </c>
      <c r="K16" s="98">
        <f t="shared" si="3"/>
        <v>57212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3025000</v>
      </c>
      <c r="P16" s="98">
        <f t="shared" si="3"/>
        <v>1485000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205000</v>
      </c>
      <c r="U16" s="98">
        <f>U17+U46+U71+U84</f>
        <v>0</v>
      </c>
      <c r="V16" s="98">
        <f t="shared" ref="V16:AE16" si="4">V17+V46+V71+V84</f>
        <v>200000</v>
      </c>
      <c r="W16" s="98">
        <f t="shared" si="4"/>
        <v>0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4000</v>
      </c>
      <c r="AB16" s="98">
        <f t="shared" si="4"/>
        <v>1000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4772212</v>
      </c>
      <c r="AG16" s="462">
        <f>AG17+AG46+AG71+AG84</f>
        <v>0</v>
      </c>
      <c r="AH16" s="462">
        <f t="shared" ref="AH16:AQ16" si="5">AH17+AH46+AH71+AH84</f>
        <v>200000</v>
      </c>
      <c r="AI16" s="462">
        <f t="shared" si="5"/>
        <v>57212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3029000</v>
      </c>
      <c r="AN16" s="462">
        <f t="shared" si="5"/>
        <v>1486000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635" t="s">
        <v>129</v>
      </c>
      <c r="AU16" s="635"/>
      <c r="AV16" s="635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 x14ac:dyDescent="0.25">
      <c r="A17" s="568" t="s">
        <v>279</v>
      </c>
      <c r="B17" s="569"/>
      <c r="C17" s="569"/>
      <c r="D17" s="571" t="s">
        <v>280</v>
      </c>
      <c r="E17" s="571"/>
      <c r="F17" s="571"/>
      <c r="G17" s="572"/>
      <c r="H17" s="83">
        <f>SUM(I17:S17)</f>
        <v>4510000</v>
      </c>
      <c r="I17" s="84">
        <f>I18+I35</f>
        <v>0</v>
      </c>
      <c r="J17" s="84">
        <f t="shared" ref="J17:S17" si="6">J18+J35</f>
        <v>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3025000</v>
      </c>
      <c r="P17" s="84">
        <f t="shared" si="6"/>
        <v>1485000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200000</v>
      </c>
      <c r="U17" s="84">
        <f>U18+U35</f>
        <v>0</v>
      </c>
      <c r="V17" s="285">
        <f>V18+V35</f>
        <v>200000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4710000</v>
      </c>
      <c r="AG17" s="84">
        <f>AG18+AG35</f>
        <v>0</v>
      </c>
      <c r="AH17" s="285">
        <f>AH18+AH35</f>
        <v>200000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3025000</v>
      </c>
      <c r="AN17" s="85">
        <f t="shared" si="9"/>
        <v>1485000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636" t="s">
        <v>129</v>
      </c>
      <c r="AU17" s="636"/>
      <c r="AV17" s="636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 x14ac:dyDescent="0.25">
      <c r="A18" s="483">
        <v>3</v>
      </c>
      <c r="B18" s="68"/>
      <c r="C18" s="90"/>
      <c r="D18" s="564" t="s">
        <v>16</v>
      </c>
      <c r="E18" s="564"/>
      <c r="F18" s="564"/>
      <c r="G18" s="565"/>
      <c r="H18" s="75">
        <f t="shared" ref="H18:H25" si="10">SUM(I18:S18)</f>
        <v>0</v>
      </c>
      <c r="I18" s="77">
        <f>I19+I23+I33+I28+I31</f>
        <v>0</v>
      </c>
      <c r="J18" s="61">
        <f t="shared" ref="J18:S18" si="11">J19+J23+J33+J28+J31</f>
        <v>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10000</v>
      </c>
      <c r="U18" s="77">
        <f>U19+U23+U33+U28+U31</f>
        <v>0</v>
      </c>
      <c r="V18" s="61">
        <f t="shared" ref="V18:AE18" si="12">V19+V23+V33+V28+V31</f>
        <v>10000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10000</v>
      </c>
      <c r="AG18" s="77">
        <f>AG19+AG23+AG33+AG28+AG31</f>
        <v>0</v>
      </c>
      <c r="AH18" s="61">
        <f t="shared" ref="AH18:AQ18" si="13">AH19+AH23+AH33+AH28+AH31</f>
        <v>10000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 x14ac:dyDescent="0.25">
      <c r="A19" s="562">
        <v>31</v>
      </c>
      <c r="B19" s="563"/>
      <c r="C19" s="90"/>
      <c r="D19" s="564" t="s">
        <v>0</v>
      </c>
      <c r="E19" s="564"/>
      <c r="F19" s="564"/>
      <c r="G19" s="565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152</v>
      </c>
      <c r="AV19" s="486" t="s">
        <v>281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 x14ac:dyDescent="0.25">
      <c r="A20" s="230"/>
      <c r="B20" s="179"/>
      <c r="C20" s="179">
        <v>311</v>
      </c>
      <c r="D20" s="566" t="s">
        <v>1</v>
      </c>
      <c r="E20" s="566"/>
      <c r="F20" s="566"/>
      <c r="G20" s="567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SUMIFS($H$16:$H$274,$C$16:$C$274,$AS20)</f>
        <v>5340125</v>
      </c>
      <c r="AU20" s="194">
        <f>SUMIFS($T$16:$T$274,$C$16:$C$274,$AS20)</f>
        <v>0</v>
      </c>
      <c r="AV20" s="194">
        <f>SUMIFS($AF$16:$AF$274,$C$16:$C$274,$AS20)</f>
        <v>5340125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 x14ac:dyDescent="0.25">
      <c r="A21" s="230"/>
      <c r="B21" s="179"/>
      <c r="C21" s="179">
        <v>312</v>
      </c>
      <c r="D21" s="566" t="s">
        <v>2</v>
      </c>
      <c r="E21" s="566"/>
      <c r="F21" s="566"/>
      <c r="G21" s="567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SUMIFS($H$16:$H$274,$C$16:$C$274,$AS21)</f>
        <v>102600</v>
      </c>
      <c r="AU21" s="194">
        <f>SUMIFS($T$16:$T$274,$C$16:$C$274,$AS21)</f>
        <v>0</v>
      </c>
      <c r="AV21" s="194">
        <f>SUMIFS($AF$16:$AF$274,$C$16:$C$274,$AS21)</f>
        <v>102600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 x14ac:dyDescent="0.25">
      <c r="A22" s="230"/>
      <c r="B22" s="179"/>
      <c r="C22" s="179">
        <v>313</v>
      </c>
      <c r="D22" s="566" t="s">
        <v>3</v>
      </c>
      <c r="E22" s="566"/>
      <c r="F22" s="566"/>
      <c r="G22" s="567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SUMIFS($H$16:$H$274,$C$16:$C$274,$AS22)</f>
        <v>912617</v>
      </c>
      <c r="AU22" s="194">
        <f>SUMIFS($T$16:$T$274,$C$16:$C$274,$AS22)</f>
        <v>0</v>
      </c>
      <c r="AV22" s="194">
        <f>SUMIFS($AF$16:$AF$274,$C$16:$C$274,$AS22)</f>
        <v>912617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 x14ac:dyDescent="0.25">
      <c r="A23" s="562">
        <v>32</v>
      </c>
      <c r="B23" s="563"/>
      <c r="C23" s="90"/>
      <c r="D23" s="564" t="s">
        <v>4</v>
      </c>
      <c r="E23" s="564"/>
      <c r="F23" s="564"/>
      <c r="G23" s="565"/>
      <c r="H23" s="75">
        <f t="shared" si="10"/>
        <v>0</v>
      </c>
      <c r="I23" s="77">
        <f>SUM(I24:I27)</f>
        <v>0</v>
      </c>
      <c r="J23" s="61">
        <f>SUM(J24:J27)</f>
        <v>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10000</v>
      </c>
      <c r="U23" s="77">
        <f t="shared" ref="U23:AE23" si="51">SUM(U24:U27)</f>
        <v>0</v>
      </c>
      <c r="V23" s="61">
        <f t="shared" si="51"/>
        <v>10000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 t="shared" si="51"/>
        <v>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10000</v>
      </c>
      <c r="AG23" s="315">
        <f t="shared" ref="AG23:AQ23" si="52">SUM(AG24:AG27)</f>
        <v>0</v>
      </c>
      <c r="AH23" s="263">
        <f t="shared" si="52"/>
        <v>10000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 x14ac:dyDescent="0.25">
      <c r="A24" s="230"/>
      <c r="B24" s="179"/>
      <c r="C24" s="179">
        <v>321</v>
      </c>
      <c r="D24" s="566" t="s">
        <v>5</v>
      </c>
      <c r="E24" s="566"/>
      <c r="F24" s="566"/>
      <c r="G24" s="567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 t="shared" ref="AM24" si="58">O24+AA24</f>
        <v>0</v>
      </c>
      <c r="AN24" s="30">
        <f t="shared" ref="AN24" si="59">P24+AB24</f>
        <v>0</v>
      </c>
      <c r="AO24" s="30">
        <f t="shared" ref="AO24" si="60">Q24+AC24</f>
        <v>0</v>
      </c>
      <c r="AP24" s="30">
        <f t="shared" ref="AP24" si="61">R24+AD24</f>
        <v>0</v>
      </c>
      <c r="AQ24" s="31">
        <f t="shared" ref="AQ24" si="62">S24+AE24</f>
        <v>0</v>
      </c>
      <c r="AR24" s="206"/>
      <c r="AS24" s="108">
        <v>321</v>
      </c>
      <c r="AT24" s="194">
        <f>SUMIFS($H$16:$H$274,$C$16:$C$274,$AS24)</f>
        <v>326170</v>
      </c>
      <c r="AU24" s="194">
        <f>SUMIFS($T$16:$T$274,$C$16:$C$274,$AS24)</f>
        <v>0</v>
      </c>
      <c r="AV24" s="194">
        <f>SUMIFS($AF$16:$AF$274,$C$16:$C$274,$AS24)</f>
        <v>326170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 x14ac:dyDescent="0.25">
      <c r="A25" s="230"/>
      <c r="B25" s="179"/>
      <c r="C25" s="179">
        <v>322</v>
      </c>
      <c r="D25" s="566" t="s">
        <v>6</v>
      </c>
      <c r="E25" s="566"/>
      <c r="F25" s="566"/>
      <c r="G25" s="567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3">SUM(AG25:AQ25)</f>
        <v>0</v>
      </c>
      <c r="AG25" s="29">
        <f>I25+U25</f>
        <v>0</v>
      </c>
      <c r="AH25" s="92">
        <f t="shared" ref="AH25" si="64">J25+V25</f>
        <v>0</v>
      </c>
      <c r="AI25" s="31">
        <f t="shared" ref="AI25" si="65">K25+W25</f>
        <v>0</v>
      </c>
      <c r="AJ25" s="326">
        <f t="shared" ref="AJ25" si="66">L25+X25</f>
        <v>0</v>
      </c>
      <c r="AK25" s="290">
        <f t="shared" ref="AK25" si="67">M25+Y25</f>
        <v>0</v>
      </c>
      <c r="AL25" s="30">
        <f t="shared" ref="AL25" si="68">N25+Z25</f>
        <v>0</v>
      </c>
      <c r="AM25" s="30">
        <f t="shared" ref="AM25" si="69">O25+AA25</f>
        <v>0</v>
      </c>
      <c r="AN25" s="30">
        <f t="shared" ref="AN25" si="70">P25+AB25</f>
        <v>0</v>
      </c>
      <c r="AO25" s="30">
        <f t="shared" ref="AO25" si="71">Q25+AC25</f>
        <v>0</v>
      </c>
      <c r="AP25" s="30">
        <f t="shared" ref="AP25" si="72">R25+AD25</f>
        <v>0</v>
      </c>
      <c r="AQ25" s="31">
        <f t="shared" ref="AQ25" si="73">S25+AE25</f>
        <v>0</v>
      </c>
      <c r="AR25" s="206"/>
      <c r="AS25" s="108">
        <v>322</v>
      </c>
      <c r="AT25" s="194">
        <f>SUMIFS($H$16:$H$274,$C$16:$C$274,$AS25)</f>
        <v>475000</v>
      </c>
      <c r="AU25" s="194">
        <f>SUMIFS($T$16:$T$274,$C$16:$C$274,$AS25)</f>
        <v>5000</v>
      </c>
      <c r="AV25" s="194">
        <f>SUMIFS($AF$16:$AF$274,$C$16:$C$274,$AS25)</f>
        <v>480000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 x14ac:dyDescent="0.25">
      <c r="A26" s="230"/>
      <c r="B26" s="179"/>
      <c r="C26" s="179">
        <v>323</v>
      </c>
      <c r="D26" s="566" t="s">
        <v>7</v>
      </c>
      <c r="E26" s="566"/>
      <c r="F26" s="566"/>
      <c r="G26" s="567"/>
      <c r="H26" s="76">
        <f>SUM(I26:S26)</f>
        <v>0</v>
      </c>
      <c r="I26" s="80"/>
      <c r="J26" s="94"/>
      <c r="K26" s="82"/>
      <c r="L26" s="302"/>
      <c r="M26" s="118"/>
      <c r="N26" s="81"/>
      <c r="O26" s="81"/>
      <c r="P26" s="81"/>
      <c r="Q26" s="81"/>
      <c r="R26" s="81"/>
      <c r="S26" s="82"/>
      <c r="T26" s="487">
        <f t="shared" si="7"/>
        <v>10000</v>
      </c>
      <c r="U26" s="80"/>
      <c r="V26" s="94">
        <v>10000</v>
      </c>
      <c r="W26" s="82"/>
      <c r="X26" s="302"/>
      <c r="Y26" s="118"/>
      <c r="Z26" s="81"/>
      <c r="AA26" s="81"/>
      <c r="AB26" s="81"/>
      <c r="AC26" s="81"/>
      <c r="AD26" s="81"/>
      <c r="AE26" s="82"/>
      <c r="AF26" s="109">
        <f t="shared" ref="AF26" si="74">SUM(AG26:AQ26)</f>
        <v>10000</v>
      </c>
      <c r="AG26" s="29">
        <f>I26+U26</f>
        <v>0</v>
      </c>
      <c r="AH26" s="92">
        <f t="shared" ref="AH26" si="75">J26+V26</f>
        <v>10000</v>
      </c>
      <c r="AI26" s="31">
        <f t="shared" ref="AI26" si="76">K26+W26</f>
        <v>0</v>
      </c>
      <c r="AJ26" s="326">
        <f t="shared" ref="AJ26" si="77">L26+X26</f>
        <v>0</v>
      </c>
      <c r="AK26" s="290">
        <f t="shared" ref="AK26" si="78">M26+Y26</f>
        <v>0</v>
      </c>
      <c r="AL26" s="30">
        <f t="shared" ref="AL26" si="79">N26+Z26</f>
        <v>0</v>
      </c>
      <c r="AM26" s="30">
        <f t="shared" ref="AM26" si="80">O26+AA26</f>
        <v>0</v>
      </c>
      <c r="AN26" s="30">
        <f t="shared" ref="AN26" si="81">P26+AB26</f>
        <v>0</v>
      </c>
      <c r="AO26" s="30">
        <f t="shared" ref="AO26" si="82">Q26+AC26</f>
        <v>0</v>
      </c>
      <c r="AP26" s="30">
        <f t="shared" ref="AP26" si="83">R26+AD26</f>
        <v>0</v>
      </c>
      <c r="AQ26" s="31">
        <f t="shared" ref="AQ26" si="84">S26+AE26</f>
        <v>0</v>
      </c>
      <c r="AR26" s="206"/>
      <c r="AS26" s="108">
        <v>323</v>
      </c>
      <c r="AT26" s="194">
        <f>SUMIFS($H$16:$H$274,$C$16:$C$274,$AS26)</f>
        <v>223400</v>
      </c>
      <c r="AU26" s="194">
        <f>SUMIFS($T$16:$T$274,$C$16:$C$274,$AS26)</f>
        <v>10000</v>
      </c>
      <c r="AV26" s="194">
        <f>SUMIFS($AF$16:$AF$274,$C$16:$C$274,$AS26)</f>
        <v>233400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 x14ac:dyDescent="0.25">
      <c r="A27" s="230"/>
      <c r="B27" s="179"/>
      <c r="C27" s="179">
        <v>329</v>
      </c>
      <c r="D27" s="566" t="s">
        <v>8</v>
      </c>
      <c r="E27" s="566"/>
      <c r="F27" s="566"/>
      <c r="G27" s="567"/>
      <c r="H27" s="76">
        <f t="shared" ref="H27:H35" si="85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6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7">SUM(AG27:AQ27)</f>
        <v>0</v>
      </c>
      <c r="AG27" s="29">
        <f>I27+U27</f>
        <v>0</v>
      </c>
      <c r="AH27" s="92">
        <f t="shared" ref="AH27" si="88">J27+V27</f>
        <v>0</v>
      </c>
      <c r="AI27" s="31">
        <f t="shared" ref="AI27" si="89">K27+W27</f>
        <v>0</v>
      </c>
      <c r="AJ27" s="326">
        <f t="shared" ref="AJ27" si="90">L27+X27</f>
        <v>0</v>
      </c>
      <c r="AK27" s="290">
        <f t="shared" ref="AK27" si="91">M27+Y27</f>
        <v>0</v>
      </c>
      <c r="AL27" s="30">
        <f t="shared" ref="AL27" si="92">N27+Z27</f>
        <v>0</v>
      </c>
      <c r="AM27" s="30">
        <f t="shared" ref="AM27" si="93">O27+AA27</f>
        <v>0</v>
      </c>
      <c r="AN27" s="30">
        <f t="shared" ref="AN27" si="94">P27+AB27</f>
        <v>0</v>
      </c>
      <c r="AO27" s="30">
        <f t="shared" ref="AO27" si="95">Q27+AC27</f>
        <v>0</v>
      </c>
      <c r="AP27" s="30">
        <f t="shared" ref="AP27" si="96">R27+AD27</f>
        <v>0</v>
      </c>
      <c r="AQ27" s="31">
        <f t="shared" ref="AQ27" si="97">S27+AE27</f>
        <v>0</v>
      </c>
      <c r="AR27" s="206"/>
      <c r="AS27" s="108">
        <v>324</v>
      </c>
      <c r="AT27" s="194">
        <f>SUMIFS($H$16:$H$274,$C$16:$C$274,$AS27)</f>
        <v>0</v>
      </c>
      <c r="AU27" s="194">
        <f>SUMIFS($T$16:$T$274,$C$16:$C$274,$AS27)</f>
        <v>0</v>
      </c>
      <c r="AV27" s="194">
        <f>SUMIFS($AF$16:$AF$274,$C$16:$C$274,$AS27)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 x14ac:dyDescent="0.25">
      <c r="A28" s="562">
        <v>34</v>
      </c>
      <c r="B28" s="563"/>
      <c r="C28" s="90"/>
      <c r="D28" s="564" t="s">
        <v>9</v>
      </c>
      <c r="E28" s="564"/>
      <c r="F28" s="564"/>
      <c r="G28" s="565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8">K29+K30</f>
        <v>0</v>
      </c>
      <c r="L28" s="301">
        <f t="shared" si="98"/>
        <v>0</v>
      </c>
      <c r="M28" s="95">
        <f t="shared" si="98"/>
        <v>0</v>
      </c>
      <c r="N28" s="78">
        <f t="shared" si="98"/>
        <v>0</v>
      </c>
      <c r="O28" s="78">
        <f t="shared" si="98"/>
        <v>0</v>
      </c>
      <c r="P28" s="78">
        <f t="shared" si="98"/>
        <v>0</v>
      </c>
      <c r="Q28" s="78">
        <f t="shared" si="98"/>
        <v>0</v>
      </c>
      <c r="R28" s="78">
        <f t="shared" si="98"/>
        <v>0</v>
      </c>
      <c r="S28" s="79">
        <f>S29+S30</f>
        <v>0</v>
      </c>
      <c r="T28" s="237">
        <f t="shared" si="86"/>
        <v>0</v>
      </c>
      <c r="U28" s="77">
        <f>U29+U30</f>
        <v>0</v>
      </c>
      <c r="V28" s="61">
        <f>V29+V30</f>
        <v>0</v>
      </c>
      <c r="W28" s="79">
        <f t="shared" ref="W28:AD28" si="99">W29+W30</f>
        <v>0</v>
      </c>
      <c r="X28" s="301">
        <f t="shared" si="99"/>
        <v>0</v>
      </c>
      <c r="Y28" s="95">
        <f t="shared" si="99"/>
        <v>0</v>
      </c>
      <c r="Z28" s="78">
        <f t="shared" si="99"/>
        <v>0</v>
      </c>
      <c r="AA28" s="78">
        <f t="shared" si="99"/>
        <v>0</v>
      </c>
      <c r="AB28" s="78">
        <f t="shared" si="99"/>
        <v>0</v>
      </c>
      <c r="AC28" s="78">
        <f t="shared" si="99"/>
        <v>0</v>
      </c>
      <c r="AD28" s="78">
        <f t="shared" si="99"/>
        <v>0</v>
      </c>
      <c r="AE28" s="79">
        <f>AE29+AE30</f>
        <v>0</v>
      </c>
      <c r="AF28" s="262">
        <f t="shared" ref="AF28:AF35" si="100">SUM(AG28:AQ28)</f>
        <v>0</v>
      </c>
      <c r="AG28" s="77">
        <f>AG29+AG30</f>
        <v>0</v>
      </c>
      <c r="AH28" s="61">
        <f>AH29+AH30</f>
        <v>0</v>
      </c>
      <c r="AI28" s="79">
        <f t="shared" ref="AI28:AQ28" si="101">AI29+AI30</f>
        <v>0</v>
      </c>
      <c r="AJ28" s="301">
        <f>AJ29+AJ30</f>
        <v>0</v>
      </c>
      <c r="AK28" s="95">
        <f>AK29+AK30</f>
        <v>0</v>
      </c>
      <c r="AL28" s="78">
        <f t="shared" si="101"/>
        <v>0</v>
      </c>
      <c r="AM28" s="78">
        <f t="shared" si="101"/>
        <v>0</v>
      </c>
      <c r="AN28" s="78">
        <f t="shared" si="101"/>
        <v>0</v>
      </c>
      <c r="AO28" s="78">
        <f t="shared" si="101"/>
        <v>0</v>
      </c>
      <c r="AP28" s="78">
        <f t="shared" si="101"/>
        <v>0</v>
      </c>
      <c r="AQ28" s="79">
        <f t="shared" si="101"/>
        <v>0</v>
      </c>
      <c r="AR28" s="206"/>
      <c r="AS28" s="108">
        <v>329</v>
      </c>
      <c r="AT28" s="194">
        <f>SUMIFS($H$16:$H$274,$C$16:$C$274,$AS28)</f>
        <v>56700</v>
      </c>
      <c r="AU28" s="194">
        <f>SUMIFS($T$16:$T$274,$C$16:$C$274,$AS28)</f>
        <v>0</v>
      </c>
      <c r="AV28" s="194">
        <f>SUMIFS($AF$16:$AF$274,$C$16:$C$274,$AS28)</f>
        <v>56700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 x14ac:dyDescent="0.25">
      <c r="A29" s="230"/>
      <c r="B29" s="179"/>
      <c r="C29" s="179">
        <v>342</v>
      </c>
      <c r="D29" s="566" t="s">
        <v>80</v>
      </c>
      <c r="E29" s="566"/>
      <c r="F29" s="566"/>
      <c r="G29" s="567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102">SUM(AG29:AQ29)</f>
        <v>0</v>
      </c>
      <c r="AG29" s="29">
        <f>I29+U29</f>
        <v>0</v>
      </c>
      <c r="AH29" s="92">
        <f t="shared" ref="AH29" si="103">J29+V29</f>
        <v>0</v>
      </c>
      <c r="AI29" s="31">
        <f t="shared" ref="AI29" si="104">K29+W29</f>
        <v>0</v>
      </c>
      <c r="AJ29" s="326">
        <f t="shared" ref="AJ29" si="105">L29+X29</f>
        <v>0</v>
      </c>
      <c r="AK29" s="290">
        <f t="shared" ref="AK29" si="106">M29+Y29</f>
        <v>0</v>
      </c>
      <c r="AL29" s="30">
        <f t="shared" ref="AL29" si="107">N29+Z29</f>
        <v>0</v>
      </c>
      <c r="AM29" s="30">
        <f t="shared" ref="AM29" si="108">O29+AA29</f>
        <v>0</v>
      </c>
      <c r="AN29" s="30">
        <f t="shared" ref="AN29" si="109">P29+AB29</f>
        <v>0</v>
      </c>
      <c r="AO29" s="30">
        <f t="shared" ref="AO29" si="110">Q29+AC29</f>
        <v>0</v>
      </c>
      <c r="AP29" s="30">
        <f t="shared" ref="AP29" si="111">R29+AD29</f>
        <v>0</v>
      </c>
      <c r="AQ29" s="31">
        <f t="shared" ref="AQ29" si="112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 x14ac:dyDescent="0.25">
      <c r="A30" s="230"/>
      <c r="B30" s="179"/>
      <c r="C30" s="179">
        <v>343</v>
      </c>
      <c r="D30" s="566" t="s">
        <v>10</v>
      </c>
      <c r="E30" s="566"/>
      <c r="F30" s="566"/>
      <c r="G30" s="567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13">SUM(AG30:AQ30)</f>
        <v>0</v>
      </c>
      <c r="AG30" s="29">
        <f>I30+U30</f>
        <v>0</v>
      </c>
      <c r="AH30" s="92">
        <f t="shared" ref="AH30" si="114">J30+V30</f>
        <v>0</v>
      </c>
      <c r="AI30" s="31">
        <f t="shared" ref="AI30" si="115">K30+W30</f>
        <v>0</v>
      </c>
      <c r="AJ30" s="326">
        <f t="shared" ref="AJ30" si="116">L30+X30</f>
        <v>0</v>
      </c>
      <c r="AK30" s="290">
        <f t="shared" ref="AK30" si="117">M30+Y30</f>
        <v>0</v>
      </c>
      <c r="AL30" s="30">
        <f t="shared" ref="AL30" si="118">N30+Z30</f>
        <v>0</v>
      </c>
      <c r="AM30" s="30">
        <f t="shared" ref="AM30" si="119">O30+AA30</f>
        <v>0</v>
      </c>
      <c r="AN30" s="30">
        <f t="shared" ref="AN30" si="120">P30+AB30</f>
        <v>0</v>
      </c>
      <c r="AO30" s="30">
        <f t="shared" ref="AO30" si="121">Q30+AC30</f>
        <v>0</v>
      </c>
      <c r="AP30" s="30">
        <f t="shared" ref="AP30" si="122">R30+AD30</f>
        <v>0</v>
      </c>
      <c r="AQ30" s="31">
        <f t="shared" ref="AQ30" si="123">S30+AE30</f>
        <v>0</v>
      </c>
      <c r="AR30" s="206"/>
      <c r="AS30" s="108">
        <v>342</v>
      </c>
      <c r="AT30" s="194">
        <f>SUMIFS($H$16:$H$274,$C$16:$C$274,$AS30)</f>
        <v>0</v>
      </c>
      <c r="AU30" s="194">
        <f>SUMIFS($T$16:$T$274,$C$16:$C$274,$AS30)</f>
        <v>0</v>
      </c>
      <c r="AV30" s="194">
        <f>SUMIFS($AF$16:$AF$274,$C$16:$C$274,$AS30)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 x14ac:dyDescent="0.25">
      <c r="A31" s="562">
        <v>35</v>
      </c>
      <c r="B31" s="563"/>
      <c r="C31" s="90"/>
      <c r="D31" s="564" t="s">
        <v>9</v>
      </c>
      <c r="E31" s="564"/>
      <c r="F31" s="564"/>
      <c r="G31" s="565"/>
      <c r="H31" s="75">
        <f>SUM(I31:S31)</f>
        <v>0</v>
      </c>
      <c r="I31" s="77">
        <f>I32</f>
        <v>0</v>
      </c>
      <c r="J31" s="61">
        <f t="shared" ref="J31:S31" si="124">J32</f>
        <v>0</v>
      </c>
      <c r="K31" s="79">
        <f t="shared" si="124"/>
        <v>0</v>
      </c>
      <c r="L31" s="301">
        <f t="shared" si="124"/>
        <v>0</v>
      </c>
      <c r="M31" s="95">
        <f t="shared" si="124"/>
        <v>0</v>
      </c>
      <c r="N31" s="78">
        <f t="shared" si="124"/>
        <v>0</v>
      </c>
      <c r="O31" s="78">
        <f t="shared" si="124"/>
        <v>0</v>
      </c>
      <c r="P31" s="78">
        <f t="shared" si="124"/>
        <v>0</v>
      </c>
      <c r="Q31" s="78">
        <f t="shared" si="124"/>
        <v>0</v>
      </c>
      <c r="R31" s="78">
        <f t="shared" si="124"/>
        <v>0</v>
      </c>
      <c r="S31" s="79">
        <f t="shared" si="124"/>
        <v>0</v>
      </c>
      <c r="T31" s="237">
        <f>SUM(U31:AE31)</f>
        <v>0</v>
      </c>
      <c r="U31" s="77">
        <f>U32</f>
        <v>0</v>
      </c>
      <c r="V31" s="61">
        <f t="shared" ref="V31:AE31" si="125">V32</f>
        <v>0</v>
      </c>
      <c r="W31" s="79">
        <f t="shared" si="125"/>
        <v>0</v>
      </c>
      <c r="X31" s="301">
        <f t="shared" si="125"/>
        <v>0</v>
      </c>
      <c r="Y31" s="95">
        <f t="shared" si="125"/>
        <v>0</v>
      </c>
      <c r="Z31" s="78">
        <f t="shared" si="125"/>
        <v>0</v>
      </c>
      <c r="AA31" s="78">
        <f t="shared" si="125"/>
        <v>0</v>
      </c>
      <c r="AB31" s="78">
        <f t="shared" si="125"/>
        <v>0</v>
      </c>
      <c r="AC31" s="78">
        <f t="shared" si="125"/>
        <v>0</v>
      </c>
      <c r="AD31" s="78">
        <f t="shared" si="125"/>
        <v>0</v>
      </c>
      <c r="AE31" s="79">
        <f t="shared" si="125"/>
        <v>0</v>
      </c>
      <c r="AF31" s="262">
        <f>SUM(AG31:AQ31)</f>
        <v>0</v>
      </c>
      <c r="AG31" s="77">
        <f>AG32</f>
        <v>0</v>
      </c>
      <c r="AH31" s="61">
        <f t="shared" ref="AH31:AQ31" si="126">AH32</f>
        <v>0</v>
      </c>
      <c r="AI31" s="79">
        <f t="shared" si="126"/>
        <v>0</v>
      </c>
      <c r="AJ31" s="301">
        <f t="shared" si="126"/>
        <v>0</v>
      </c>
      <c r="AK31" s="95">
        <f t="shared" si="126"/>
        <v>0</v>
      </c>
      <c r="AL31" s="78">
        <f t="shared" si="126"/>
        <v>0</v>
      </c>
      <c r="AM31" s="78">
        <f t="shared" si="126"/>
        <v>0</v>
      </c>
      <c r="AN31" s="78">
        <f t="shared" si="126"/>
        <v>0</v>
      </c>
      <c r="AO31" s="78">
        <f t="shared" si="126"/>
        <v>0</v>
      </c>
      <c r="AP31" s="78">
        <f t="shared" si="126"/>
        <v>0</v>
      </c>
      <c r="AQ31" s="79">
        <f t="shared" si="126"/>
        <v>0</v>
      </c>
      <c r="AR31" s="206"/>
      <c r="AS31" s="108">
        <v>343</v>
      </c>
      <c r="AT31" s="194">
        <f>SUMIFS($H$16:$H$274,$C$16:$C$274,$AS31)</f>
        <v>9000</v>
      </c>
      <c r="AU31" s="194">
        <f>SUMIFS($T$16:$T$274,$C$16:$C$274,$AS31)</f>
        <v>0</v>
      </c>
      <c r="AV31" s="194">
        <f>SUMIFS($AF$16:$AF$274,$C$16:$C$274,$AS31)</f>
        <v>9000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 x14ac:dyDescent="0.25">
      <c r="A32" s="230"/>
      <c r="B32" s="179"/>
      <c r="C32" s="179">
        <v>353</v>
      </c>
      <c r="D32" s="566" t="s">
        <v>282</v>
      </c>
      <c r="E32" s="566"/>
      <c r="F32" s="566"/>
      <c r="G32" s="567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7">SUM(AG32:AQ32)</f>
        <v>0</v>
      </c>
      <c r="AG32" s="29">
        <f>I32+U32</f>
        <v>0</v>
      </c>
      <c r="AH32" s="92">
        <f t="shared" ref="AH32" si="128">J32+V32</f>
        <v>0</v>
      </c>
      <c r="AI32" s="31">
        <f t="shared" ref="AI32" si="129">K32+W32</f>
        <v>0</v>
      </c>
      <c r="AJ32" s="326">
        <f t="shared" ref="AJ32" si="130">L32+X32</f>
        <v>0</v>
      </c>
      <c r="AK32" s="290">
        <f t="shared" ref="AK32" si="131">M32+Y32</f>
        <v>0</v>
      </c>
      <c r="AL32" s="30">
        <f t="shared" ref="AL32" si="132">N32+Z32</f>
        <v>0</v>
      </c>
      <c r="AM32" s="30">
        <f t="shared" ref="AM32" si="133">O32+AA32</f>
        <v>0</v>
      </c>
      <c r="AN32" s="30">
        <f t="shared" ref="AN32" si="134">P32+AB32</f>
        <v>0</v>
      </c>
      <c r="AO32" s="30">
        <f t="shared" ref="AO32" si="135">Q32+AC32</f>
        <v>0</v>
      </c>
      <c r="AP32" s="30">
        <f t="shared" ref="AP32" si="136">R32+AD32</f>
        <v>0</v>
      </c>
      <c r="AQ32" s="31">
        <f t="shared" ref="AQ32" si="137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 x14ac:dyDescent="0.25">
      <c r="A33" s="562">
        <v>36</v>
      </c>
      <c r="B33" s="563"/>
      <c r="C33" s="90"/>
      <c r="D33" s="564" t="s">
        <v>259</v>
      </c>
      <c r="E33" s="564"/>
      <c r="F33" s="564"/>
      <c r="G33" s="565"/>
      <c r="H33" s="75">
        <f t="shared" si="85"/>
        <v>0</v>
      </c>
      <c r="I33" s="77">
        <f>I34</f>
        <v>0</v>
      </c>
      <c r="J33" s="61">
        <f t="shared" ref="J33:S33" si="138">J34</f>
        <v>0</v>
      </c>
      <c r="K33" s="79">
        <f t="shared" si="138"/>
        <v>0</v>
      </c>
      <c r="L33" s="301">
        <f t="shared" si="138"/>
        <v>0</v>
      </c>
      <c r="M33" s="95">
        <f t="shared" si="138"/>
        <v>0</v>
      </c>
      <c r="N33" s="78">
        <f t="shared" si="138"/>
        <v>0</v>
      </c>
      <c r="O33" s="78">
        <f t="shared" si="138"/>
        <v>0</v>
      </c>
      <c r="P33" s="78">
        <f t="shared" si="138"/>
        <v>0</v>
      </c>
      <c r="Q33" s="78">
        <f t="shared" si="138"/>
        <v>0</v>
      </c>
      <c r="R33" s="78">
        <f t="shared" si="138"/>
        <v>0</v>
      </c>
      <c r="S33" s="79">
        <f t="shared" si="138"/>
        <v>0</v>
      </c>
      <c r="T33" s="237">
        <f t="shared" si="86"/>
        <v>0</v>
      </c>
      <c r="U33" s="77">
        <f>U34</f>
        <v>0</v>
      </c>
      <c r="V33" s="61">
        <f t="shared" ref="V33:AE33" si="139">V34</f>
        <v>0</v>
      </c>
      <c r="W33" s="79">
        <f t="shared" si="139"/>
        <v>0</v>
      </c>
      <c r="X33" s="301">
        <f t="shared" si="139"/>
        <v>0</v>
      </c>
      <c r="Y33" s="95">
        <f t="shared" si="139"/>
        <v>0</v>
      </c>
      <c r="Z33" s="78">
        <f t="shared" si="139"/>
        <v>0</v>
      </c>
      <c r="AA33" s="78">
        <f t="shared" si="139"/>
        <v>0</v>
      </c>
      <c r="AB33" s="78">
        <f t="shared" si="139"/>
        <v>0</v>
      </c>
      <c r="AC33" s="78">
        <f t="shared" si="139"/>
        <v>0</v>
      </c>
      <c r="AD33" s="78">
        <f t="shared" si="139"/>
        <v>0</v>
      </c>
      <c r="AE33" s="79">
        <f t="shared" si="139"/>
        <v>0</v>
      </c>
      <c r="AF33" s="262">
        <f t="shared" si="100"/>
        <v>0</v>
      </c>
      <c r="AG33" s="315">
        <f>AG34</f>
        <v>0</v>
      </c>
      <c r="AH33" s="263">
        <f t="shared" ref="AH33:AQ33" si="140">AH34</f>
        <v>0</v>
      </c>
      <c r="AI33" s="239">
        <f t="shared" si="140"/>
        <v>0</v>
      </c>
      <c r="AJ33" s="303">
        <f t="shared" si="140"/>
        <v>0</v>
      </c>
      <c r="AK33" s="240">
        <f t="shared" si="140"/>
        <v>0</v>
      </c>
      <c r="AL33" s="241">
        <f t="shared" si="140"/>
        <v>0</v>
      </c>
      <c r="AM33" s="241">
        <f t="shared" si="140"/>
        <v>0</v>
      </c>
      <c r="AN33" s="241">
        <f t="shared" si="140"/>
        <v>0</v>
      </c>
      <c r="AO33" s="241">
        <f t="shared" si="140"/>
        <v>0</v>
      </c>
      <c r="AP33" s="241">
        <f t="shared" si="140"/>
        <v>0</v>
      </c>
      <c r="AQ33" s="239">
        <f t="shared" si="140"/>
        <v>0</v>
      </c>
      <c r="AR33" s="206"/>
      <c r="AS33" s="108">
        <v>353</v>
      </c>
      <c r="AT33" s="194">
        <f>SUMIFS($H$16:$H$274,$C$16:$C$274,$AS33)</f>
        <v>0</v>
      </c>
      <c r="AU33" s="194">
        <f>SUMIFS($T$16:$T$274,$C$16:$C$274,$AS33)</f>
        <v>0</v>
      </c>
      <c r="AV33" s="194">
        <f>SUMIFS($AF$16:$AF$274,$C$16:$C$274,$AS33)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 x14ac:dyDescent="0.25">
      <c r="A34" s="230"/>
      <c r="B34" s="179"/>
      <c r="C34" s="179">
        <v>369</v>
      </c>
      <c r="D34" s="566" t="s">
        <v>183</v>
      </c>
      <c r="E34" s="566"/>
      <c r="F34" s="566"/>
      <c r="G34" s="567"/>
      <c r="H34" s="76">
        <f t="shared" si="85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6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41">SUM(AG34:AQ34)</f>
        <v>0</v>
      </c>
      <c r="AG34" s="29">
        <f>I34+U34</f>
        <v>0</v>
      </c>
      <c r="AH34" s="92">
        <f t="shared" ref="AH34" si="142">J34+V34</f>
        <v>0</v>
      </c>
      <c r="AI34" s="31">
        <f t="shared" ref="AI34" si="143">K34+W34</f>
        <v>0</v>
      </c>
      <c r="AJ34" s="326">
        <f t="shared" ref="AJ34" si="144">L34+X34</f>
        <v>0</v>
      </c>
      <c r="AK34" s="290">
        <f t="shared" ref="AK34" si="145">M34+Y34</f>
        <v>0</v>
      </c>
      <c r="AL34" s="30">
        <f t="shared" ref="AL34" si="146">N34+Z34</f>
        <v>0</v>
      </c>
      <c r="AM34" s="30">
        <f t="shared" ref="AM34" si="147">O34+AA34</f>
        <v>0</v>
      </c>
      <c r="AN34" s="30">
        <f t="shared" ref="AN34" si="148">P34+AB34</f>
        <v>0</v>
      </c>
      <c r="AO34" s="30">
        <f t="shared" ref="AO34" si="149">Q34+AC34</f>
        <v>0</v>
      </c>
      <c r="AP34" s="30">
        <f t="shared" ref="AP34" si="150">R34+AD34</f>
        <v>0</v>
      </c>
      <c r="AQ34" s="31">
        <f t="shared" ref="AQ34" si="151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 x14ac:dyDescent="0.25">
      <c r="A35" s="483">
        <v>4</v>
      </c>
      <c r="B35" s="66"/>
      <c r="C35" s="66"/>
      <c r="D35" s="573" t="s">
        <v>17</v>
      </c>
      <c r="E35" s="573"/>
      <c r="F35" s="573"/>
      <c r="G35" s="574"/>
      <c r="H35" s="75">
        <f t="shared" si="85"/>
        <v>4510000</v>
      </c>
      <c r="I35" s="77">
        <f>I36+I42</f>
        <v>0</v>
      </c>
      <c r="J35" s="61">
        <f>J36+J42</f>
        <v>0</v>
      </c>
      <c r="K35" s="79">
        <f t="shared" ref="K35:S35" si="152">K36+K42</f>
        <v>0</v>
      </c>
      <c r="L35" s="301">
        <f t="shared" si="152"/>
        <v>0</v>
      </c>
      <c r="M35" s="95">
        <f t="shared" si="152"/>
        <v>0</v>
      </c>
      <c r="N35" s="78">
        <f t="shared" si="152"/>
        <v>0</v>
      </c>
      <c r="O35" s="78">
        <f t="shared" si="152"/>
        <v>3025000</v>
      </c>
      <c r="P35" s="78">
        <f t="shared" si="152"/>
        <v>1485000</v>
      </c>
      <c r="Q35" s="78">
        <f t="shared" si="152"/>
        <v>0</v>
      </c>
      <c r="R35" s="78">
        <f t="shared" si="152"/>
        <v>0</v>
      </c>
      <c r="S35" s="79">
        <f t="shared" si="152"/>
        <v>0</v>
      </c>
      <c r="T35" s="237">
        <f t="shared" si="86"/>
        <v>190000</v>
      </c>
      <c r="U35" s="77">
        <f>U36+U42</f>
        <v>0</v>
      </c>
      <c r="V35" s="61">
        <f>V36+V42</f>
        <v>190000</v>
      </c>
      <c r="W35" s="79">
        <f t="shared" ref="W35:AE35" si="153">W36+W42</f>
        <v>0</v>
      </c>
      <c r="X35" s="301">
        <f t="shared" si="153"/>
        <v>0</v>
      </c>
      <c r="Y35" s="95">
        <f t="shared" si="153"/>
        <v>0</v>
      </c>
      <c r="Z35" s="78">
        <f t="shared" si="153"/>
        <v>0</v>
      </c>
      <c r="AA35" s="78">
        <f t="shared" si="153"/>
        <v>0</v>
      </c>
      <c r="AB35" s="78">
        <f t="shared" si="153"/>
        <v>0</v>
      </c>
      <c r="AC35" s="78">
        <f t="shared" si="153"/>
        <v>0</v>
      </c>
      <c r="AD35" s="78">
        <f t="shared" si="153"/>
        <v>0</v>
      </c>
      <c r="AE35" s="79">
        <f t="shared" si="153"/>
        <v>0</v>
      </c>
      <c r="AF35" s="262">
        <f t="shared" si="100"/>
        <v>4700000</v>
      </c>
      <c r="AG35" s="315">
        <f>AG36+AG42</f>
        <v>0</v>
      </c>
      <c r="AH35" s="263">
        <f>AH36+AH42</f>
        <v>190000</v>
      </c>
      <c r="AI35" s="239">
        <f t="shared" ref="AI35:AQ35" si="154">AI36+AI42</f>
        <v>0</v>
      </c>
      <c r="AJ35" s="303">
        <f t="shared" si="154"/>
        <v>0</v>
      </c>
      <c r="AK35" s="240">
        <f t="shared" si="154"/>
        <v>0</v>
      </c>
      <c r="AL35" s="241">
        <f t="shared" si="154"/>
        <v>0</v>
      </c>
      <c r="AM35" s="241">
        <f t="shared" si="154"/>
        <v>3025000</v>
      </c>
      <c r="AN35" s="241">
        <f t="shared" si="154"/>
        <v>1485000</v>
      </c>
      <c r="AO35" s="241">
        <f t="shared" si="154"/>
        <v>0</v>
      </c>
      <c r="AP35" s="241">
        <f t="shared" si="154"/>
        <v>0</v>
      </c>
      <c r="AQ35" s="239">
        <f t="shared" si="154"/>
        <v>0</v>
      </c>
      <c r="AR35" s="206"/>
      <c r="AS35" s="108">
        <v>368</v>
      </c>
      <c r="AT35" s="194">
        <f>SUMIFS($H$16:$H$274,$C$16:$C$274,$AS35)</f>
        <v>0</v>
      </c>
      <c r="AU35" s="194">
        <f>SUMIFS($T$16:$T$274,$C$16:$C$274,$AS35)</f>
        <v>0</v>
      </c>
      <c r="AV35" s="194">
        <f>SUMIFS($AF$16:$AF$274,$C$16:$C$274,$AS35)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 x14ac:dyDescent="0.25">
      <c r="A36" s="562">
        <v>42</v>
      </c>
      <c r="B36" s="563"/>
      <c r="C36" s="484"/>
      <c r="D36" s="564" t="s">
        <v>45</v>
      </c>
      <c r="E36" s="564"/>
      <c r="F36" s="564"/>
      <c r="G36" s="565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5">SUM(K37:K41)</f>
        <v>0</v>
      </c>
      <c r="L36" s="301">
        <f t="shared" si="155"/>
        <v>0</v>
      </c>
      <c r="M36" s="95">
        <f t="shared" si="155"/>
        <v>0</v>
      </c>
      <c r="N36" s="78">
        <f t="shared" si="155"/>
        <v>0</v>
      </c>
      <c r="O36" s="78">
        <f t="shared" si="155"/>
        <v>0</v>
      </c>
      <c r="P36" s="78">
        <f t="shared" si="155"/>
        <v>0</v>
      </c>
      <c r="Q36" s="78">
        <f t="shared" si="155"/>
        <v>0</v>
      </c>
      <c r="R36" s="78">
        <f t="shared" si="155"/>
        <v>0</v>
      </c>
      <c r="S36" s="79">
        <f t="shared" si="155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6">SUM(W37:W41)</f>
        <v>0</v>
      </c>
      <c r="X36" s="301">
        <f t="shared" si="156"/>
        <v>0</v>
      </c>
      <c r="Y36" s="95">
        <f t="shared" si="156"/>
        <v>0</v>
      </c>
      <c r="Z36" s="78">
        <f t="shared" si="156"/>
        <v>0</v>
      </c>
      <c r="AA36" s="78">
        <f t="shared" si="156"/>
        <v>0</v>
      </c>
      <c r="AB36" s="78">
        <f t="shared" si="156"/>
        <v>0</v>
      </c>
      <c r="AC36" s="78">
        <f t="shared" si="156"/>
        <v>0</v>
      </c>
      <c r="AD36" s="78">
        <f t="shared" si="156"/>
        <v>0</v>
      </c>
      <c r="AE36" s="79">
        <f t="shared" si="156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7">SUM(AI37:AI41)</f>
        <v>0</v>
      </c>
      <c r="AJ36" s="303">
        <f t="shared" si="157"/>
        <v>0</v>
      </c>
      <c r="AK36" s="240">
        <f t="shared" si="157"/>
        <v>0</v>
      </c>
      <c r="AL36" s="241">
        <f t="shared" si="157"/>
        <v>0</v>
      </c>
      <c r="AM36" s="241">
        <f t="shared" si="157"/>
        <v>0</v>
      </c>
      <c r="AN36" s="241">
        <f t="shared" si="157"/>
        <v>0</v>
      </c>
      <c r="AO36" s="241">
        <f t="shared" si="157"/>
        <v>0</v>
      </c>
      <c r="AP36" s="241">
        <f t="shared" si="157"/>
        <v>0</v>
      </c>
      <c r="AQ36" s="239">
        <f t="shared" si="157"/>
        <v>0</v>
      </c>
      <c r="AR36" s="206"/>
      <c r="AS36" s="488">
        <v>369</v>
      </c>
      <c r="AT36" s="194">
        <f>SUMIFS($H$16:$H$274,$C$16:$C$274,$AS36)</f>
        <v>0</v>
      </c>
      <c r="AU36" s="194">
        <f>SUMIFS($T$16:$T$274,$C$16:$C$274,$AS36)</f>
        <v>0</v>
      </c>
      <c r="AV36" s="194">
        <f>SUMIFS($AF$16:$AF$274,$C$16:$C$274,$AS36)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 x14ac:dyDescent="0.25">
      <c r="A37" s="230"/>
      <c r="B37" s="179"/>
      <c r="C37" s="179">
        <v>421</v>
      </c>
      <c r="D37" s="566" t="s">
        <v>71</v>
      </c>
      <c r="E37" s="566"/>
      <c r="F37" s="566"/>
      <c r="G37" s="567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8">SUM(AG37:AQ37)</f>
        <v>0</v>
      </c>
      <c r="AG37" s="29">
        <f>I37+U37</f>
        <v>0</v>
      </c>
      <c r="AH37" s="92">
        <f t="shared" ref="AH37" si="159">J37+V37</f>
        <v>0</v>
      </c>
      <c r="AI37" s="31">
        <f t="shared" ref="AI37" si="160">K37+W37</f>
        <v>0</v>
      </c>
      <c r="AJ37" s="326">
        <f t="shared" ref="AJ37" si="161">L37+X37</f>
        <v>0</v>
      </c>
      <c r="AK37" s="290">
        <f t="shared" ref="AK37" si="162">M37+Y37</f>
        <v>0</v>
      </c>
      <c r="AL37" s="30">
        <f t="shared" ref="AL37" si="163">N37+Z37</f>
        <v>0</v>
      </c>
      <c r="AM37" s="30">
        <f t="shared" ref="AM37" si="164">O37+AA37</f>
        <v>0</v>
      </c>
      <c r="AN37" s="30">
        <f t="shared" ref="AN37" si="165">P37+AB37</f>
        <v>0</v>
      </c>
      <c r="AO37" s="30">
        <f t="shared" ref="AO37" si="166">Q37+AC37</f>
        <v>0</v>
      </c>
      <c r="AP37" s="30">
        <f t="shared" ref="AP37" si="167">R37+AD37</f>
        <v>0</v>
      </c>
      <c r="AQ37" s="31">
        <f t="shared" ref="AQ37" si="168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 x14ac:dyDescent="0.25">
      <c r="A38" s="230"/>
      <c r="B38" s="179"/>
      <c r="C38" s="179">
        <v>422</v>
      </c>
      <c r="D38" s="566" t="s">
        <v>11</v>
      </c>
      <c r="E38" s="566"/>
      <c r="F38" s="566"/>
      <c r="G38" s="567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9">SUM(AG38:AQ38)</f>
        <v>0</v>
      </c>
      <c r="AG38" s="29">
        <f>I38+U38</f>
        <v>0</v>
      </c>
      <c r="AH38" s="92">
        <f t="shared" ref="AH38" si="170">J38+V38</f>
        <v>0</v>
      </c>
      <c r="AI38" s="31">
        <f t="shared" ref="AI38" si="171">K38+W38</f>
        <v>0</v>
      </c>
      <c r="AJ38" s="326">
        <f t="shared" ref="AJ38" si="172">L38+X38</f>
        <v>0</v>
      </c>
      <c r="AK38" s="290">
        <f t="shared" ref="AK38" si="173">M38+Y38</f>
        <v>0</v>
      </c>
      <c r="AL38" s="30">
        <f t="shared" ref="AL38" si="174">N38+Z38</f>
        <v>0</v>
      </c>
      <c r="AM38" s="30">
        <f t="shared" ref="AM38" si="175">O38+AA38</f>
        <v>0</v>
      </c>
      <c r="AN38" s="30">
        <f t="shared" ref="AN38" si="176">P38+AB38</f>
        <v>0</v>
      </c>
      <c r="AO38" s="30">
        <f t="shared" ref="AO38" si="177">Q38+AC38</f>
        <v>0</v>
      </c>
      <c r="AP38" s="30">
        <f t="shared" ref="AP38" si="178">R38+AD38</f>
        <v>0</v>
      </c>
      <c r="AQ38" s="31">
        <f t="shared" ref="AQ38" si="179">S38+AE38</f>
        <v>0</v>
      </c>
      <c r="AR38" s="206"/>
      <c r="AS38" s="488">
        <v>381</v>
      </c>
      <c r="AT38" s="194">
        <f>SUMIFS($H$16:$H$274,$C$16:$C$274,$AS38)</f>
        <v>0</v>
      </c>
      <c r="AU38" s="194">
        <f>SUMIFS($T$16:$T$274,$C$16:$C$274,$AS38)</f>
        <v>0</v>
      </c>
      <c r="AV38" s="194">
        <f>SUMIFS($AF$16:$AF$274,$C$16:$C$274,$AS38)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 x14ac:dyDescent="0.25">
      <c r="A39" s="230"/>
      <c r="B39" s="179"/>
      <c r="C39" s="179">
        <v>423</v>
      </c>
      <c r="D39" s="566" t="s">
        <v>89</v>
      </c>
      <c r="E39" s="566"/>
      <c r="F39" s="566"/>
      <c r="G39" s="567"/>
      <c r="H39" s="76">
        <f t="shared" ref="H39:H44" si="180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81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82">SUM(AG39:AQ39)</f>
        <v>0</v>
      </c>
      <c r="AG39" s="29">
        <f>I39+U39</f>
        <v>0</v>
      </c>
      <c r="AH39" s="92">
        <f t="shared" ref="AH39" si="183">J39+V39</f>
        <v>0</v>
      </c>
      <c r="AI39" s="31">
        <f t="shared" ref="AI39" si="184">K39+W39</f>
        <v>0</v>
      </c>
      <c r="AJ39" s="326">
        <f t="shared" ref="AJ39" si="185">L39+X39</f>
        <v>0</v>
      </c>
      <c r="AK39" s="290">
        <f t="shared" ref="AK39" si="186">M39+Y39</f>
        <v>0</v>
      </c>
      <c r="AL39" s="30">
        <f t="shared" ref="AL39" si="187">N39+Z39</f>
        <v>0</v>
      </c>
      <c r="AM39" s="30">
        <f t="shared" ref="AM39" si="188">O39+AA39</f>
        <v>0</v>
      </c>
      <c r="AN39" s="30">
        <f t="shared" ref="AN39" si="189">P39+AB39</f>
        <v>0</v>
      </c>
      <c r="AO39" s="30">
        <f t="shared" ref="AO39" si="190">Q39+AC39</f>
        <v>0</v>
      </c>
      <c r="AP39" s="30">
        <f t="shared" ref="AP39" si="191">R39+AD39</f>
        <v>0</v>
      </c>
      <c r="AQ39" s="31">
        <f t="shared" ref="AQ39" si="192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 x14ac:dyDescent="0.25">
      <c r="A40" s="225"/>
      <c r="B40" s="279"/>
      <c r="C40" s="279">
        <v>424</v>
      </c>
      <c r="D40" s="566" t="s">
        <v>46</v>
      </c>
      <c r="E40" s="566"/>
      <c r="F40" s="566"/>
      <c r="G40" s="567"/>
      <c r="H40" s="76">
        <f t="shared" si="180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81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93">SUM(AG40:AQ40)</f>
        <v>0</v>
      </c>
      <c r="AG40" s="29">
        <f>I40+U40</f>
        <v>0</v>
      </c>
      <c r="AH40" s="92">
        <f t="shared" ref="AH40" si="194">J40+V40</f>
        <v>0</v>
      </c>
      <c r="AI40" s="31">
        <f t="shared" ref="AI40" si="195">K40+W40</f>
        <v>0</v>
      </c>
      <c r="AJ40" s="326">
        <f t="shared" ref="AJ40" si="196">L40+X40</f>
        <v>0</v>
      </c>
      <c r="AK40" s="290">
        <f t="shared" ref="AK40" si="197">M40+Y40</f>
        <v>0</v>
      </c>
      <c r="AL40" s="30">
        <f t="shared" ref="AL40" si="198">N40+Z40</f>
        <v>0</v>
      </c>
      <c r="AM40" s="30">
        <f t="shared" ref="AM40" si="199">O40+AA40</f>
        <v>0</v>
      </c>
      <c r="AN40" s="30">
        <f t="shared" ref="AN40" si="200">P40+AB40</f>
        <v>0</v>
      </c>
      <c r="AO40" s="30">
        <f t="shared" ref="AO40" si="201">Q40+AC40</f>
        <v>0</v>
      </c>
      <c r="AP40" s="30">
        <f t="shared" ref="AP40" si="202">R40+AD40</f>
        <v>0</v>
      </c>
      <c r="AQ40" s="31">
        <f t="shared" ref="AQ40" si="203">S40+AE40</f>
        <v>0</v>
      </c>
      <c r="AR40" s="206"/>
      <c r="AS40" s="107">
        <v>421</v>
      </c>
      <c r="AT40" s="194">
        <f>SUMIFS($H$16:$H$274,$C$16:$C$274,$AS40)</f>
        <v>0</v>
      </c>
      <c r="AU40" s="194">
        <f>SUMIFS($T$16:$T$274,$C$16:$C$274,$AS40)</f>
        <v>0</v>
      </c>
      <c r="AV40" s="194">
        <f>SUMIFS($AF$16:$AF$274,$C$16:$C$274,$AS40)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 x14ac:dyDescent="0.25">
      <c r="A41" s="230"/>
      <c r="B41" s="179"/>
      <c r="C41" s="179">
        <v>426</v>
      </c>
      <c r="D41" s="566" t="s">
        <v>85</v>
      </c>
      <c r="E41" s="566"/>
      <c r="F41" s="566"/>
      <c r="G41" s="567"/>
      <c r="H41" s="76">
        <f t="shared" si="180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81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4">SUM(AG41:AQ41)</f>
        <v>0</v>
      </c>
      <c r="AG41" s="29">
        <f>I41+U41</f>
        <v>0</v>
      </c>
      <c r="AH41" s="92">
        <f t="shared" ref="AH41" si="205">J41+V41</f>
        <v>0</v>
      </c>
      <c r="AI41" s="31">
        <f t="shared" ref="AI41" si="206">K41+W41</f>
        <v>0</v>
      </c>
      <c r="AJ41" s="326">
        <f t="shared" ref="AJ41" si="207">L41+X41</f>
        <v>0</v>
      </c>
      <c r="AK41" s="290">
        <f t="shared" ref="AK41" si="208">M41+Y41</f>
        <v>0</v>
      </c>
      <c r="AL41" s="30">
        <f t="shared" ref="AL41" si="209">N41+Z41</f>
        <v>0</v>
      </c>
      <c r="AM41" s="30">
        <f t="shared" ref="AM41" si="210">O41+AA41</f>
        <v>0</v>
      </c>
      <c r="AN41" s="30">
        <f t="shared" ref="AN41" si="211">P41+AB41</f>
        <v>0</v>
      </c>
      <c r="AO41" s="30">
        <f t="shared" ref="AO41" si="212">Q41+AC41</f>
        <v>0</v>
      </c>
      <c r="AP41" s="30">
        <f t="shared" ref="AP41" si="213">R41+AD41</f>
        <v>0</v>
      </c>
      <c r="AQ41" s="31">
        <f t="shared" ref="AQ41" si="214">S41+AE41</f>
        <v>0</v>
      </c>
      <c r="AR41" s="206"/>
      <c r="AS41" s="107">
        <v>422</v>
      </c>
      <c r="AT41" s="194">
        <f>SUMIFS($H$16:$H$274,$C$16:$C$274,$AS41)</f>
        <v>76000</v>
      </c>
      <c r="AU41" s="194">
        <f>SUMIFS($T$16:$T$274,$C$16:$C$274,$AS41)</f>
        <v>0</v>
      </c>
      <c r="AV41" s="194">
        <f>SUMIFS($AF$16:$AF$274,$C$16:$C$274,$AS41)</f>
        <v>76000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 x14ac:dyDescent="0.25">
      <c r="A42" s="514">
        <v>45</v>
      </c>
      <c r="B42" s="515"/>
      <c r="C42" s="482"/>
      <c r="D42" s="516" t="s">
        <v>86</v>
      </c>
      <c r="E42" s="516"/>
      <c r="F42" s="516"/>
      <c r="G42" s="517"/>
      <c r="H42" s="237">
        <f t="shared" si="180"/>
        <v>4510000</v>
      </c>
      <c r="I42" s="263">
        <f t="shared" ref="I42:S42" si="215">I43+I44</f>
        <v>0</v>
      </c>
      <c r="J42" s="263">
        <f t="shared" si="215"/>
        <v>0</v>
      </c>
      <c r="K42" s="239">
        <f t="shared" si="215"/>
        <v>0</v>
      </c>
      <c r="L42" s="303">
        <f t="shared" si="215"/>
        <v>0</v>
      </c>
      <c r="M42" s="240">
        <f t="shared" si="215"/>
        <v>0</v>
      </c>
      <c r="N42" s="241">
        <f t="shared" si="215"/>
        <v>0</v>
      </c>
      <c r="O42" s="241">
        <f t="shared" si="215"/>
        <v>3025000</v>
      </c>
      <c r="P42" s="241">
        <f t="shared" si="215"/>
        <v>1485000</v>
      </c>
      <c r="Q42" s="241">
        <f t="shared" si="215"/>
        <v>0</v>
      </c>
      <c r="R42" s="241">
        <f t="shared" si="215"/>
        <v>0</v>
      </c>
      <c r="S42" s="242">
        <f t="shared" si="215"/>
        <v>0</v>
      </c>
      <c r="T42" s="237">
        <f t="shared" si="181"/>
        <v>190000</v>
      </c>
      <c r="U42" s="263">
        <f t="shared" ref="U42:AE42" si="216">U43+U44</f>
        <v>0</v>
      </c>
      <c r="V42" s="241">
        <f t="shared" si="216"/>
        <v>190000</v>
      </c>
      <c r="W42" s="239">
        <f t="shared" si="216"/>
        <v>0</v>
      </c>
      <c r="X42" s="303">
        <f t="shared" si="216"/>
        <v>0</v>
      </c>
      <c r="Y42" s="240">
        <f t="shared" si="216"/>
        <v>0</v>
      </c>
      <c r="Z42" s="241">
        <f t="shared" si="216"/>
        <v>0</v>
      </c>
      <c r="AA42" s="241">
        <f t="shared" si="216"/>
        <v>0</v>
      </c>
      <c r="AB42" s="241">
        <f t="shared" si="216"/>
        <v>0</v>
      </c>
      <c r="AC42" s="241">
        <f t="shared" si="216"/>
        <v>0</v>
      </c>
      <c r="AD42" s="241">
        <f t="shared" si="216"/>
        <v>0</v>
      </c>
      <c r="AE42" s="242">
        <f t="shared" si="216"/>
        <v>0</v>
      </c>
      <c r="AF42" s="262">
        <f t="shared" ref="AF42" si="217">SUM(AG42:AQ42)</f>
        <v>4700000</v>
      </c>
      <c r="AG42" s="238">
        <f t="shared" ref="AG42:AQ42" si="218">AG43+AG44</f>
        <v>0</v>
      </c>
      <c r="AH42" s="241">
        <f t="shared" si="218"/>
        <v>190000</v>
      </c>
      <c r="AI42" s="239">
        <f t="shared" si="218"/>
        <v>0</v>
      </c>
      <c r="AJ42" s="303">
        <f t="shared" si="218"/>
        <v>0</v>
      </c>
      <c r="AK42" s="240">
        <f t="shared" si="218"/>
        <v>0</v>
      </c>
      <c r="AL42" s="241">
        <f t="shared" si="218"/>
        <v>0</v>
      </c>
      <c r="AM42" s="241">
        <f t="shared" si="218"/>
        <v>3025000</v>
      </c>
      <c r="AN42" s="241">
        <f t="shared" si="218"/>
        <v>1485000</v>
      </c>
      <c r="AO42" s="241">
        <f t="shared" si="218"/>
        <v>0</v>
      </c>
      <c r="AP42" s="241">
        <f t="shared" si="218"/>
        <v>0</v>
      </c>
      <c r="AQ42" s="242">
        <f t="shared" si="218"/>
        <v>0</v>
      </c>
      <c r="AR42" s="206"/>
      <c r="AS42" s="108">
        <v>423</v>
      </c>
      <c r="AT42" s="194">
        <f>SUMIFS($H$16:$H$274,$C$16:$C$274,$AS42)</f>
        <v>0</v>
      </c>
      <c r="AU42" s="194">
        <f>SUMIFS($T$16:$T$274,$C$16:$C$274,$AS42)</f>
        <v>0</v>
      </c>
      <c r="AV42" s="194">
        <f>SUMIFS($AF$16:$AF$274,$C$16:$C$274,$AS42)</f>
        <v>0</v>
      </c>
      <c r="AW42" s="72"/>
      <c r="AX42" s="108"/>
      <c r="AY42" s="108"/>
    </row>
    <row r="43" spans="1:136" s="72" customFormat="1" ht="15" customHeight="1" x14ac:dyDescent="0.25">
      <c r="A43" s="230"/>
      <c r="B43" s="179"/>
      <c r="C43" s="179">
        <v>451</v>
      </c>
      <c r="D43" s="566" t="s">
        <v>87</v>
      </c>
      <c r="E43" s="566"/>
      <c r="F43" s="566"/>
      <c r="G43" s="567"/>
      <c r="H43" s="76">
        <f t="shared" si="180"/>
        <v>4510000</v>
      </c>
      <c r="I43" s="80"/>
      <c r="J43" s="94"/>
      <c r="K43" s="82"/>
      <c r="L43" s="302"/>
      <c r="M43" s="118"/>
      <c r="N43" s="81"/>
      <c r="O43" s="81">
        <v>3025000</v>
      </c>
      <c r="P43" s="81">
        <v>1485000</v>
      </c>
      <c r="Q43" s="81"/>
      <c r="R43" s="81"/>
      <c r="S43" s="82"/>
      <c r="T43" s="487">
        <f t="shared" si="181"/>
        <v>190000</v>
      </c>
      <c r="U43" s="80"/>
      <c r="V43" s="94">
        <v>190000</v>
      </c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9">SUM(AG43:AQ43)</f>
        <v>4700000</v>
      </c>
      <c r="AG43" s="29">
        <f>I43+U43</f>
        <v>0</v>
      </c>
      <c r="AH43" s="92">
        <f t="shared" ref="AH43" si="220">J43+V43</f>
        <v>190000</v>
      </c>
      <c r="AI43" s="31">
        <f t="shared" ref="AI43" si="221">K43+W43</f>
        <v>0</v>
      </c>
      <c r="AJ43" s="326">
        <f t="shared" ref="AJ43" si="222">L43+X43</f>
        <v>0</v>
      </c>
      <c r="AK43" s="290">
        <f t="shared" ref="AK43" si="223">M43+Y43</f>
        <v>0</v>
      </c>
      <c r="AL43" s="30">
        <f t="shared" ref="AL43" si="224">N43+Z43</f>
        <v>0</v>
      </c>
      <c r="AM43" s="30">
        <f t="shared" ref="AM43" si="225">O43+AA43</f>
        <v>3025000</v>
      </c>
      <c r="AN43" s="30">
        <f t="shared" ref="AN43" si="226">P43+AB43</f>
        <v>1485000</v>
      </c>
      <c r="AO43" s="30">
        <f t="shared" ref="AO43" si="227">Q43+AC43</f>
        <v>0</v>
      </c>
      <c r="AP43" s="30">
        <f t="shared" ref="AP43" si="228">R43+AD43</f>
        <v>0</v>
      </c>
      <c r="AQ43" s="31">
        <f t="shared" ref="AQ43" si="229">S43+AE43</f>
        <v>0</v>
      </c>
      <c r="AR43" s="206"/>
      <c r="AS43" s="108">
        <v>424</v>
      </c>
      <c r="AT43" s="194">
        <f>SUMIFS($H$16:$H$274,$C$16:$C$274,$AS43)</f>
        <v>0</v>
      </c>
      <c r="AU43" s="194">
        <f>SUMIFS($T$16:$T$274,$C$16:$C$274,$AS43)</f>
        <v>0</v>
      </c>
      <c r="AV43" s="194">
        <f>SUMIFS($AF$16:$AF$274,$C$16:$C$274,$AS43)</f>
        <v>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 x14ac:dyDescent="0.25">
      <c r="A44" s="230"/>
      <c r="B44" s="179"/>
      <c r="C44" s="179">
        <v>452</v>
      </c>
      <c r="D44" s="566" t="s">
        <v>91</v>
      </c>
      <c r="E44" s="566"/>
      <c r="F44" s="566"/>
      <c r="G44" s="567"/>
      <c r="H44" s="76">
        <f t="shared" si="180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81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30">SUM(AG44:AQ44)</f>
        <v>0</v>
      </c>
      <c r="AG44" s="29">
        <f>I44+U44</f>
        <v>0</v>
      </c>
      <c r="AH44" s="92">
        <f t="shared" ref="AH44" si="231">J44+V44</f>
        <v>0</v>
      </c>
      <c r="AI44" s="31">
        <f t="shared" ref="AI44" si="232">K44+W44</f>
        <v>0</v>
      </c>
      <c r="AJ44" s="326">
        <f t="shared" ref="AJ44" si="233">L44+X44</f>
        <v>0</v>
      </c>
      <c r="AK44" s="290">
        <f t="shared" ref="AK44" si="234">M44+Y44</f>
        <v>0</v>
      </c>
      <c r="AL44" s="30">
        <f t="shared" ref="AL44" si="235">N44+Z44</f>
        <v>0</v>
      </c>
      <c r="AM44" s="30">
        <f t="shared" ref="AM44" si="236">O44+AA44</f>
        <v>0</v>
      </c>
      <c r="AN44" s="30">
        <f t="shared" ref="AN44" si="237">P44+AB44</f>
        <v>0</v>
      </c>
      <c r="AO44" s="30">
        <f t="shared" ref="AO44" si="238">Q44+AC44</f>
        <v>0</v>
      </c>
      <c r="AP44" s="30">
        <f t="shared" ref="AP44" si="239">R44+AD44</f>
        <v>0</v>
      </c>
      <c r="AQ44" s="31">
        <f t="shared" ref="AQ44" si="240">S44+AE44</f>
        <v>0</v>
      </c>
      <c r="AR44" s="206"/>
      <c r="AS44" s="108">
        <v>426</v>
      </c>
      <c r="AT44" s="194">
        <f>SUMIFS($H$16:$H$274,$C$16:$C$274,$AS44)</f>
        <v>0</v>
      </c>
      <c r="AU44" s="194">
        <f>SUMIFS($T$16:$T$274,$C$16:$C$274,$AS44)</f>
        <v>0</v>
      </c>
      <c r="AV44" s="194">
        <f>SUMIFS($AF$16:$AF$274,$C$16:$C$274,$AS44)</f>
        <v>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 x14ac:dyDescent="0.25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 x14ac:dyDescent="0.25">
      <c r="A46" s="568" t="s">
        <v>121</v>
      </c>
      <c r="B46" s="569"/>
      <c r="C46" s="569"/>
      <c r="D46" s="571" t="s">
        <v>135</v>
      </c>
      <c r="E46" s="571"/>
      <c r="F46" s="571"/>
      <c r="G46" s="572"/>
      <c r="H46" s="83">
        <f>SUM(I46:S46)</f>
        <v>0</v>
      </c>
      <c r="I46" s="84">
        <f>I47+I59</f>
        <v>0</v>
      </c>
      <c r="J46" s="285">
        <f>J47+J59</f>
        <v>0</v>
      </c>
      <c r="K46" s="86">
        <f t="shared" ref="K46:S46" si="241">K47+K59</f>
        <v>0</v>
      </c>
      <c r="L46" s="300">
        <f t="shared" si="241"/>
        <v>0</v>
      </c>
      <c r="M46" s="120">
        <f t="shared" si="241"/>
        <v>0</v>
      </c>
      <c r="N46" s="85">
        <f t="shared" si="241"/>
        <v>0</v>
      </c>
      <c r="O46" s="85">
        <f t="shared" ref="O46" si="242">O47+O59</f>
        <v>0</v>
      </c>
      <c r="P46" s="85">
        <f t="shared" si="241"/>
        <v>0</v>
      </c>
      <c r="Q46" s="85">
        <f t="shared" si="241"/>
        <v>0</v>
      </c>
      <c r="R46" s="85">
        <f t="shared" si="241"/>
        <v>0</v>
      </c>
      <c r="S46" s="86">
        <f t="shared" si="241"/>
        <v>0</v>
      </c>
      <c r="T46" s="245">
        <f>SUM(U46:AE46)</f>
        <v>0</v>
      </c>
      <c r="U46" s="84">
        <f>U47+U59</f>
        <v>0</v>
      </c>
      <c r="V46" s="285">
        <f>V47+V59</f>
        <v>0</v>
      </c>
      <c r="W46" s="86">
        <f t="shared" ref="W46:AE46" si="243">W47+W59</f>
        <v>0</v>
      </c>
      <c r="X46" s="300">
        <f t="shared" si="243"/>
        <v>0</v>
      </c>
      <c r="Y46" s="120">
        <f t="shared" si="243"/>
        <v>0</v>
      </c>
      <c r="Z46" s="85">
        <f t="shared" si="243"/>
        <v>0</v>
      </c>
      <c r="AA46" s="85">
        <f t="shared" ref="AA46" si="244">AA47+AA59</f>
        <v>0</v>
      </c>
      <c r="AB46" s="85">
        <f t="shared" si="243"/>
        <v>0</v>
      </c>
      <c r="AC46" s="85">
        <f t="shared" si="243"/>
        <v>0</v>
      </c>
      <c r="AD46" s="85">
        <f t="shared" si="243"/>
        <v>0</v>
      </c>
      <c r="AE46" s="86">
        <f t="shared" si="243"/>
        <v>0</v>
      </c>
      <c r="AF46" s="261">
        <f>SUM(AG46:AQ46)</f>
        <v>0</v>
      </c>
      <c r="AG46" s="468">
        <f>AG47+AG59</f>
        <v>0</v>
      </c>
      <c r="AH46" s="469">
        <f>AH47+AH59</f>
        <v>0</v>
      </c>
      <c r="AI46" s="470">
        <f t="shared" ref="AI46:AQ46" si="245">AI47+AI59</f>
        <v>0</v>
      </c>
      <c r="AJ46" s="471">
        <f>AJ47+AJ59</f>
        <v>0</v>
      </c>
      <c r="AK46" s="472">
        <f t="shared" si="245"/>
        <v>0</v>
      </c>
      <c r="AL46" s="473">
        <f t="shared" si="245"/>
        <v>0</v>
      </c>
      <c r="AM46" s="473">
        <f t="shared" ref="AM46" si="246">AM47+AM59</f>
        <v>0</v>
      </c>
      <c r="AN46" s="473">
        <f t="shared" si="245"/>
        <v>0</v>
      </c>
      <c r="AO46" s="473">
        <f t="shared" si="245"/>
        <v>0</v>
      </c>
      <c r="AP46" s="473">
        <f t="shared" si="245"/>
        <v>0</v>
      </c>
      <c r="AQ46" s="470">
        <f t="shared" si="245"/>
        <v>0</v>
      </c>
      <c r="AR46" s="206"/>
      <c r="AS46" s="190"/>
      <c r="AT46" s="442" t="s">
        <v>95</v>
      </c>
      <c r="AU46" s="442" t="s">
        <v>117</v>
      </c>
      <c r="AV46" s="442" t="s">
        <v>152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 x14ac:dyDescent="0.3">
      <c r="A47" s="436">
        <v>3</v>
      </c>
      <c r="B47" s="68"/>
      <c r="C47" s="90"/>
      <c r="D47" s="564" t="s">
        <v>16</v>
      </c>
      <c r="E47" s="564"/>
      <c r="F47" s="564"/>
      <c r="G47" s="565"/>
      <c r="H47" s="75">
        <f t="shared" ref="H47:H68" si="247">SUM(I47:S47)</f>
        <v>0</v>
      </c>
      <c r="I47" s="77">
        <f>I48+I52+I57</f>
        <v>0</v>
      </c>
      <c r="J47" s="61">
        <f t="shared" ref="J47:S47" si="248">J48+J52+J57</f>
        <v>0</v>
      </c>
      <c r="K47" s="79">
        <f t="shared" si="248"/>
        <v>0</v>
      </c>
      <c r="L47" s="301">
        <f t="shared" si="248"/>
        <v>0</v>
      </c>
      <c r="M47" s="95">
        <f t="shared" si="248"/>
        <v>0</v>
      </c>
      <c r="N47" s="78">
        <f t="shared" si="248"/>
        <v>0</v>
      </c>
      <c r="O47" s="78">
        <f t="shared" si="248"/>
        <v>0</v>
      </c>
      <c r="P47" s="78">
        <f t="shared" si="248"/>
        <v>0</v>
      </c>
      <c r="Q47" s="78">
        <f t="shared" si="248"/>
        <v>0</v>
      </c>
      <c r="R47" s="78">
        <f t="shared" si="248"/>
        <v>0</v>
      </c>
      <c r="S47" s="79">
        <f t="shared" si="248"/>
        <v>0</v>
      </c>
      <c r="T47" s="237">
        <f t="shared" ref="T47:T68" si="249">SUM(U47:AE47)</f>
        <v>0</v>
      </c>
      <c r="U47" s="77">
        <f>U48+U52+U57</f>
        <v>0</v>
      </c>
      <c r="V47" s="61">
        <f t="shared" ref="V47" si="250">V48+V52+V57</f>
        <v>0</v>
      </c>
      <c r="W47" s="79">
        <f t="shared" ref="W47" si="251">W48+W52+W57</f>
        <v>0</v>
      </c>
      <c r="X47" s="301">
        <f t="shared" ref="X47" si="252">X48+X52+X57</f>
        <v>0</v>
      </c>
      <c r="Y47" s="95">
        <f t="shared" ref="Y47" si="253">Y48+Y52+Y57</f>
        <v>0</v>
      </c>
      <c r="Z47" s="78">
        <f t="shared" ref="Z47" si="254">Z48+Z52+Z57</f>
        <v>0</v>
      </c>
      <c r="AA47" s="78">
        <f t="shared" ref="AA47" si="255">AA48+AA52+AA57</f>
        <v>0</v>
      </c>
      <c r="AB47" s="78">
        <f t="shared" ref="AB47" si="256">AB48+AB52+AB57</f>
        <v>0</v>
      </c>
      <c r="AC47" s="78">
        <f t="shared" ref="AC47" si="257">AC48+AC52+AC57</f>
        <v>0</v>
      </c>
      <c r="AD47" s="78">
        <f t="shared" ref="AD47" si="258">AD48+AD52+AD57</f>
        <v>0</v>
      </c>
      <c r="AE47" s="79">
        <f t="shared" ref="AE47" si="259">AE48+AE52+AE57</f>
        <v>0</v>
      </c>
      <c r="AF47" s="262">
        <f t="shared" ref="AF47:AF68" si="260">SUM(AG47:AQ47)</f>
        <v>0</v>
      </c>
      <c r="AG47" s="315">
        <f>AG48+AG52+AG57</f>
        <v>0</v>
      </c>
      <c r="AH47" s="263">
        <f t="shared" ref="AH47" si="261">AH48+AH52+AH57</f>
        <v>0</v>
      </c>
      <c r="AI47" s="239">
        <f t="shared" ref="AI47" si="262">AI48+AI52+AI57</f>
        <v>0</v>
      </c>
      <c r="AJ47" s="303">
        <f t="shared" ref="AJ47" si="263">AJ48+AJ52+AJ57</f>
        <v>0</v>
      </c>
      <c r="AK47" s="240">
        <f t="shared" ref="AK47" si="264">AK48+AK52+AK57</f>
        <v>0</v>
      </c>
      <c r="AL47" s="241">
        <f>AL48+AL52+AL57</f>
        <v>0</v>
      </c>
      <c r="AM47" s="241">
        <f t="shared" ref="AM47" si="265">AM48+AM52+AM57</f>
        <v>0</v>
      </c>
      <c r="AN47" s="241">
        <f t="shared" ref="AN47" si="266">AN48+AN52+AN57</f>
        <v>0</v>
      </c>
      <c r="AO47" s="241">
        <f t="shared" ref="AO47" si="267">AO48+AO52+AO57</f>
        <v>0</v>
      </c>
      <c r="AP47" s="241">
        <f t="shared" ref="AP47" si="268">AP48+AP52+AP57</f>
        <v>0</v>
      </c>
      <c r="AQ47" s="239">
        <f t="shared" ref="AQ47" si="269">AQ48+AQ52+AQ57</f>
        <v>0</v>
      </c>
      <c r="AR47" s="206"/>
      <c r="AS47" s="89">
        <v>311</v>
      </c>
      <c r="AT47" s="388">
        <f>SUMIFS($H$16:$H$208,$C$16:$C$208,$AS47)</f>
        <v>5340125</v>
      </c>
      <c r="AU47" s="388">
        <f>SUMIFS($T$16:$T$208,$C$16:$C$208,$AS47)</f>
        <v>0</v>
      </c>
      <c r="AV47" s="388">
        <f>SUMIFS($AF$16:$AF$208,$C$16:$C$208,$AS47)</f>
        <v>5340125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 x14ac:dyDescent="0.3">
      <c r="A48" s="562">
        <v>31</v>
      </c>
      <c r="B48" s="563"/>
      <c r="C48" s="90"/>
      <c r="D48" s="564" t="s">
        <v>0</v>
      </c>
      <c r="E48" s="564"/>
      <c r="F48" s="564"/>
      <c r="G48" s="565"/>
      <c r="H48" s="75">
        <f t="shared" si="247"/>
        <v>0</v>
      </c>
      <c r="I48" s="77">
        <f>SUM(I49:I51)</f>
        <v>0</v>
      </c>
      <c r="J48" s="61">
        <f>SUM(J49:J51)</f>
        <v>0</v>
      </c>
      <c r="K48" s="79">
        <f t="shared" ref="K48:S48" si="270">SUM(K49:K51)</f>
        <v>0</v>
      </c>
      <c r="L48" s="301">
        <f t="shared" si="270"/>
        <v>0</v>
      </c>
      <c r="M48" s="95">
        <f t="shared" si="270"/>
        <v>0</v>
      </c>
      <c r="N48" s="78">
        <f t="shared" si="270"/>
        <v>0</v>
      </c>
      <c r="O48" s="78">
        <f t="shared" ref="O48" si="271">SUM(O49:O51)</f>
        <v>0</v>
      </c>
      <c r="P48" s="78">
        <f t="shared" si="270"/>
        <v>0</v>
      </c>
      <c r="Q48" s="78">
        <f t="shared" si="270"/>
        <v>0</v>
      </c>
      <c r="R48" s="78">
        <f t="shared" si="270"/>
        <v>0</v>
      </c>
      <c r="S48" s="229">
        <f t="shared" si="270"/>
        <v>0</v>
      </c>
      <c r="T48" s="248">
        <f t="shared" si="249"/>
        <v>0</v>
      </c>
      <c r="U48" s="77">
        <f>SUM(U49:U51)</f>
        <v>0</v>
      </c>
      <c r="V48" s="61">
        <f>SUM(V49:V51)</f>
        <v>0</v>
      </c>
      <c r="W48" s="79">
        <f t="shared" ref="W48:AE48" si="272">SUM(W49:W51)</f>
        <v>0</v>
      </c>
      <c r="X48" s="301">
        <f t="shared" si="272"/>
        <v>0</v>
      </c>
      <c r="Y48" s="95">
        <f t="shared" si="272"/>
        <v>0</v>
      </c>
      <c r="Z48" s="78">
        <f t="shared" si="272"/>
        <v>0</v>
      </c>
      <c r="AA48" s="78">
        <f t="shared" ref="AA48" si="273">SUM(AA49:AA51)</f>
        <v>0</v>
      </c>
      <c r="AB48" s="78">
        <f t="shared" si="272"/>
        <v>0</v>
      </c>
      <c r="AC48" s="78">
        <f t="shared" si="272"/>
        <v>0</v>
      </c>
      <c r="AD48" s="78">
        <f t="shared" si="272"/>
        <v>0</v>
      </c>
      <c r="AE48" s="229">
        <f t="shared" si="272"/>
        <v>0</v>
      </c>
      <c r="AF48" s="262">
        <f t="shared" si="260"/>
        <v>0</v>
      </c>
      <c r="AG48" s="315">
        <f>SUM(AG49:AG51)</f>
        <v>0</v>
      </c>
      <c r="AH48" s="263">
        <f>SUM(AH49:AH51)</f>
        <v>0</v>
      </c>
      <c r="AI48" s="239">
        <f t="shared" ref="AI48:AQ48" si="274">SUM(AI49:AI51)</f>
        <v>0</v>
      </c>
      <c r="AJ48" s="303">
        <f t="shared" si="274"/>
        <v>0</v>
      </c>
      <c r="AK48" s="240">
        <f t="shared" si="274"/>
        <v>0</v>
      </c>
      <c r="AL48" s="241">
        <f t="shared" si="274"/>
        <v>0</v>
      </c>
      <c r="AM48" s="241">
        <f t="shared" ref="AM48" si="275">SUM(AM49:AM51)</f>
        <v>0</v>
      </c>
      <c r="AN48" s="241">
        <f t="shared" si="274"/>
        <v>0</v>
      </c>
      <c r="AO48" s="241">
        <f t="shared" si="274"/>
        <v>0</v>
      </c>
      <c r="AP48" s="241">
        <f t="shared" si="274"/>
        <v>0</v>
      </c>
      <c r="AQ48" s="242">
        <f t="shared" si="274"/>
        <v>0</v>
      </c>
      <c r="AR48" s="206"/>
      <c r="AS48" s="89">
        <v>312</v>
      </c>
      <c r="AT48" s="388">
        <f>SUMIFS($H$16:$H$208,$C$16:$C$208,$AS48)</f>
        <v>102600</v>
      </c>
      <c r="AU48" s="388">
        <f>SUMIFS($T$16:$T$208,$C$16:$C$208,$AS48)</f>
        <v>0</v>
      </c>
      <c r="AV48" s="388">
        <f>SUMIFS($AF$16:$AF$208,$C$16:$C$208,$AS48)</f>
        <v>102600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 x14ac:dyDescent="0.25">
      <c r="A49" s="230"/>
      <c r="B49" s="179"/>
      <c r="C49" s="179">
        <v>311</v>
      </c>
      <c r="D49" s="566" t="s">
        <v>1</v>
      </c>
      <c r="E49" s="566"/>
      <c r="F49" s="566"/>
      <c r="G49" s="566"/>
      <c r="H49" s="76">
        <f t="shared" si="247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60"/>
        <v>0</v>
      </c>
      <c r="AG49" s="29">
        <f>I49+U49</f>
        <v>0</v>
      </c>
      <c r="AH49" s="92">
        <f t="shared" ref="AH49:AQ51" si="276">J49+V49</f>
        <v>0</v>
      </c>
      <c r="AI49" s="31">
        <f t="shared" si="276"/>
        <v>0</v>
      </c>
      <c r="AJ49" s="326">
        <f t="shared" si="276"/>
        <v>0</v>
      </c>
      <c r="AK49" s="290">
        <f t="shared" si="276"/>
        <v>0</v>
      </c>
      <c r="AL49" s="30">
        <f t="shared" si="276"/>
        <v>0</v>
      </c>
      <c r="AM49" s="30">
        <f t="shared" si="276"/>
        <v>0</v>
      </c>
      <c r="AN49" s="30">
        <f t="shared" si="276"/>
        <v>0</v>
      </c>
      <c r="AO49" s="30">
        <f t="shared" si="276"/>
        <v>0</v>
      </c>
      <c r="AP49" s="30">
        <f t="shared" si="276"/>
        <v>0</v>
      </c>
      <c r="AQ49" s="31">
        <f t="shared" si="276"/>
        <v>0</v>
      </c>
      <c r="AR49" s="206"/>
      <c r="AS49" s="89">
        <v>313</v>
      </c>
      <c r="AT49" s="388">
        <f>SUMIFS($H$16:$H$208,$C$16:$C$208,$AS49)</f>
        <v>912617</v>
      </c>
      <c r="AU49" s="388">
        <f>SUMIFS($T$16:$T$208,$C$16:$C$208,$AS49)</f>
        <v>0</v>
      </c>
      <c r="AV49" s="388">
        <f>SUMIFS($AF$16:$AF$208,$C$16:$C$208,$AS49)</f>
        <v>912617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 x14ac:dyDescent="0.3">
      <c r="A50" s="230"/>
      <c r="B50" s="179"/>
      <c r="C50" s="179">
        <v>312</v>
      </c>
      <c r="D50" s="566" t="s">
        <v>2</v>
      </c>
      <c r="E50" s="566"/>
      <c r="F50" s="566"/>
      <c r="G50" s="567"/>
      <c r="H50" s="76">
        <f t="shared" si="247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9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60"/>
        <v>0</v>
      </c>
      <c r="AG50" s="29">
        <f>I50+U50</f>
        <v>0</v>
      </c>
      <c r="AH50" s="92">
        <f t="shared" si="276"/>
        <v>0</v>
      </c>
      <c r="AI50" s="31">
        <f t="shared" si="276"/>
        <v>0</v>
      </c>
      <c r="AJ50" s="326">
        <f t="shared" si="276"/>
        <v>0</v>
      </c>
      <c r="AK50" s="290">
        <f t="shared" si="276"/>
        <v>0</v>
      </c>
      <c r="AL50" s="30">
        <f t="shared" si="276"/>
        <v>0</v>
      </c>
      <c r="AM50" s="30">
        <f t="shared" si="276"/>
        <v>0</v>
      </c>
      <c r="AN50" s="30">
        <f t="shared" si="276"/>
        <v>0</v>
      </c>
      <c r="AO50" s="30">
        <f t="shared" si="276"/>
        <v>0</v>
      </c>
      <c r="AP50" s="30">
        <f t="shared" si="276"/>
        <v>0</v>
      </c>
      <c r="AQ50" s="31">
        <f t="shared" si="276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 x14ac:dyDescent="0.25">
      <c r="A51" s="230"/>
      <c r="B51" s="179"/>
      <c r="C51" s="179">
        <v>313</v>
      </c>
      <c r="D51" s="566" t="s">
        <v>3</v>
      </c>
      <c r="E51" s="566"/>
      <c r="F51" s="566"/>
      <c r="G51" s="566"/>
      <c r="H51" s="76">
        <f t="shared" si="247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9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60"/>
        <v>0</v>
      </c>
      <c r="AG51" s="29">
        <f t="shared" ref="AG51" si="277">I51+U51</f>
        <v>0</v>
      </c>
      <c r="AH51" s="92">
        <f t="shared" si="276"/>
        <v>0</v>
      </c>
      <c r="AI51" s="31">
        <f t="shared" si="276"/>
        <v>0</v>
      </c>
      <c r="AJ51" s="326">
        <f t="shared" si="276"/>
        <v>0</v>
      </c>
      <c r="AK51" s="290">
        <f t="shared" si="276"/>
        <v>0</v>
      </c>
      <c r="AL51" s="30">
        <f t="shared" si="276"/>
        <v>0</v>
      </c>
      <c r="AM51" s="30">
        <f t="shared" si="276"/>
        <v>0</v>
      </c>
      <c r="AN51" s="30">
        <f t="shared" si="276"/>
        <v>0</v>
      </c>
      <c r="AO51" s="30">
        <f t="shared" si="276"/>
        <v>0</v>
      </c>
      <c r="AP51" s="30">
        <f t="shared" si="276"/>
        <v>0</v>
      </c>
      <c r="AQ51" s="31">
        <f t="shared" si="276"/>
        <v>0</v>
      </c>
      <c r="AR51" s="206"/>
      <c r="AS51" s="89">
        <v>321</v>
      </c>
      <c r="AT51" s="388">
        <f>SUMIFS($H$16:$H$208,$C$16:$C$208,$AS51)</f>
        <v>326170</v>
      </c>
      <c r="AU51" s="388">
        <f>SUMIFS($T$16:$T$208,$C$16:$C$208,$AS51)</f>
        <v>0</v>
      </c>
      <c r="AV51" s="388">
        <f>SUMIFS($AF$16:$AF$208,$C$16:$C$208,$AS51)</f>
        <v>326170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 x14ac:dyDescent="0.25">
      <c r="A52" s="562">
        <v>32</v>
      </c>
      <c r="B52" s="563"/>
      <c r="C52" s="90"/>
      <c r="D52" s="564" t="s">
        <v>4</v>
      </c>
      <c r="E52" s="564"/>
      <c r="F52" s="564"/>
      <c r="G52" s="565"/>
      <c r="H52" s="75">
        <f t="shared" si="247"/>
        <v>0</v>
      </c>
      <c r="I52" s="77">
        <f>SUM(I53:I56)</f>
        <v>0</v>
      </c>
      <c r="J52" s="61">
        <f>SUM(J53:J56)</f>
        <v>0</v>
      </c>
      <c r="K52" s="79">
        <f t="shared" ref="K52:S52" si="278">SUM(K53:K56)</f>
        <v>0</v>
      </c>
      <c r="L52" s="301">
        <f t="shared" si="278"/>
        <v>0</v>
      </c>
      <c r="M52" s="95">
        <f t="shared" si="278"/>
        <v>0</v>
      </c>
      <c r="N52" s="78">
        <f t="shared" si="278"/>
        <v>0</v>
      </c>
      <c r="O52" s="78">
        <f t="shared" ref="O52" si="279">SUM(O53:O56)</f>
        <v>0</v>
      </c>
      <c r="P52" s="78">
        <f t="shared" si="278"/>
        <v>0</v>
      </c>
      <c r="Q52" s="78">
        <f t="shared" si="278"/>
        <v>0</v>
      </c>
      <c r="R52" s="78">
        <f t="shared" si="278"/>
        <v>0</v>
      </c>
      <c r="S52" s="79">
        <f t="shared" si="278"/>
        <v>0</v>
      </c>
      <c r="T52" s="237">
        <f t="shared" si="249"/>
        <v>0</v>
      </c>
      <c r="U52" s="77">
        <f t="shared" ref="U52:AE52" si="280">SUM(U53:U56)</f>
        <v>0</v>
      </c>
      <c r="V52" s="61">
        <f t="shared" ref="V52" si="281">SUM(V53:V56)</f>
        <v>0</v>
      </c>
      <c r="W52" s="79">
        <f t="shared" si="280"/>
        <v>0</v>
      </c>
      <c r="X52" s="301">
        <f t="shared" si="280"/>
        <v>0</v>
      </c>
      <c r="Y52" s="95">
        <f t="shared" si="280"/>
        <v>0</v>
      </c>
      <c r="Z52" s="78">
        <f t="shared" si="280"/>
        <v>0</v>
      </c>
      <c r="AA52" s="78">
        <f t="shared" ref="AA52" si="282">SUM(AA53:AA56)</f>
        <v>0</v>
      </c>
      <c r="AB52" s="78">
        <f t="shared" si="280"/>
        <v>0</v>
      </c>
      <c r="AC52" s="78">
        <f t="shared" si="280"/>
        <v>0</v>
      </c>
      <c r="AD52" s="78">
        <f t="shared" si="280"/>
        <v>0</v>
      </c>
      <c r="AE52" s="79">
        <f t="shared" si="280"/>
        <v>0</v>
      </c>
      <c r="AF52" s="262">
        <f t="shared" si="260"/>
        <v>0</v>
      </c>
      <c r="AG52" s="315">
        <f t="shared" ref="AG52:AQ52" si="283">SUM(AG53:AG56)</f>
        <v>0</v>
      </c>
      <c r="AH52" s="263">
        <f t="shared" ref="AH52" si="284">SUM(AH53:AH56)</f>
        <v>0</v>
      </c>
      <c r="AI52" s="239">
        <f t="shared" si="283"/>
        <v>0</v>
      </c>
      <c r="AJ52" s="303">
        <f t="shared" si="283"/>
        <v>0</v>
      </c>
      <c r="AK52" s="240">
        <f t="shared" si="283"/>
        <v>0</v>
      </c>
      <c r="AL52" s="241">
        <f t="shared" si="283"/>
        <v>0</v>
      </c>
      <c r="AM52" s="241">
        <f t="shared" ref="AM52" si="285">SUM(AM53:AM56)</f>
        <v>0</v>
      </c>
      <c r="AN52" s="241">
        <f t="shared" si="283"/>
        <v>0</v>
      </c>
      <c r="AO52" s="241">
        <f t="shared" si="283"/>
        <v>0</v>
      </c>
      <c r="AP52" s="241">
        <f t="shared" si="283"/>
        <v>0</v>
      </c>
      <c r="AQ52" s="239">
        <f t="shared" si="283"/>
        <v>0</v>
      </c>
      <c r="AR52" s="206"/>
      <c r="AS52" s="89">
        <v>322</v>
      </c>
      <c r="AT52" s="388">
        <f>SUMIFS($H$16:$H$208,$C$16:$C$208,$AS52)</f>
        <v>475000</v>
      </c>
      <c r="AU52" s="388">
        <f>SUMIFS($T$16:$T$208,$C$16:$C$208,$AS52)</f>
        <v>5000</v>
      </c>
      <c r="AV52" s="388">
        <f>SUMIFS($AF$16:$AF$208,$C$16:$C$208,$AS52)</f>
        <v>480000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 x14ac:dyDescent="0.25">
      <c r="A53" s="230"/>
      <c r="B53" s="179"/>
      <c r="C53" s="179">
        <v>321</v>
      </c>
      <c r="D53" s="566" t="s">
        <v>5</v>
      </c>
      <c r="E53" s="566"/>
      <c r="F53" s="566"/>
      <c r="G53" s="566"/>
      <c r="H53" s="76">
        <f t="shared" si="247"/>
        <v>0</v>
      </c>
      <c r="I53" s="80"/>
      <c r="J53" s="94"/>
      <c r="K53" s="82"/>
      <c r="L53" s="302"/>
      <c r="M53" s="118"/>
      <c r="N53" s="81"/>
      <c r="O53" s="81"/>
      <c r="P53" s="81"/>
      <c r="Q53" s="81"/>
      <c r="R53" s="81"/>
      <c r="S53" s="82"/>
      <c r="T53" s="28">
        <f t="shared" si="249"/>
        <v>0</v>
      </c>
      <c r="U53" s="80"/>
      <c r="V53" s="94"/>
      <c r="W53" s="82"/>
      <c r="X53" s="302"/>
      <c r="Y53" s="118"/>
      <c r="Z53" s="81"/>
      <c r="AA53" s="81"/>
      <c r="AB53" s="81"/>
      <c r="AC53" s="81"/>
      <c r="AD53" s="81"/>
      <c r="AE53" s="82"/>
      <c r="AF53" s="109">
        <f t="shared" si="260"/>
        <v>0</v>
      </c>
      <c r="AG53" s="29">
        <f t="shared" ref="AG53:AG56" si="286">I53+U53</f>
        <v>0</v>
      </c>
      <c r="AH53" s="92">
        <f t="shared" ref="AH53:AH56" si="287">J53+V53</f>
        <v>0</v>
      </c>
      <c r="AI53" s="31">
        <f t="shared" ref="AI53:AI56" si="288">K53+W53</f>
        <v>0</v>
      </c>
      <c r="AJ53" s="326">
        <f t="shared" ref="AJ53:AJ56" si="289">L53+X53</f>
        <v>0</v>
      </c>
      <c r="AK53" s="290">
        <f t="shared" ref="AK53:AK56" si="290">M53+Y53</f>
        <v>0</v>
      </c>
      <c r="AL53" s="30">
        <f t="shared" ref="AL53:AL56" si="291">N53+Z53</f>
        <v>0</v>
      </c>
      <c r="AM53" s="30">
        <f t="shared" ref="AM53:AM56" si="292">O53+AA53</f>
        <v>0</v>
      </c>
      <c r="AN53" s="30">
        <f t="shared" ref="AN53:AN56" si="293">P53+AB53</f>
        <v>0</v>
      </c>
      <c r="AO53" s="30">
        <f t="shared" ref="AO53:AO56" si="294">Q53+AC53</f>
        <v>0</v>
      </c>
      <c r="AP53" s="30">
        <f t="shared" ref="AP53:AP56" si="295">R53+AD53</f>
        <v>0</v>
      </c>
      <c r="AQ53" s="31">
        <f t="shared" ref="AQ53:AQ56" si="296">S53+AE53</f>
        <v>0</v>
      </c>
      <c r="AR53" s="206"/>
      <c r="AS53" s="89">
        <v>323</v>
      </c>
      <c r="AT53" s="388">
        <f>SUMIFS($H$16:$H$208,$C$16:$C$208,$AS53)</f>
        <v>223400</v>
      </c>
      <c r="AU53" s="388">
        <f>SUMIFS($T$16:$T$208,$C$16:$C$208,$AS53)</f>
        <v>10000</v>
      </c>
      <c r="AV53" s="388">
        <f>SUMIFS($AF$16:$AF$208,$C$16:$C$208,$AS53)</f>
        <v>233400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 x14ac:dyDescent="0.25">
      <c r="A54" s="230"/>
      <c r="B54" s="179"/>
      <c r="C54" s="179">
        <v>322</v>
      </c>
      <c r="D54" s="566" t="s">
        <v>6</v>
      </c>
      <c r="E54" s="566"/>
      <c r="F54" s="566"/>
      <c r="G54" s="566"/>
      <c r="H54" s="76">
        <f t="shared" si="247"/>
        <v>0</v>
      </c>
      <c r="I54" s="80"/>
      <c r="J54" s="94"/>
      <c r="K54" s="82"/>
      <c r="L54" s="302"/>
      <c r="M54" s="118"/>
      <c r="N54" s="81"/>
      <c r="O54" s="81"/>
      <c r="P54" s="81"/>
      <c r="Q54" s="81"/>
      <c r="R54" s="81"/>
      <c r="S54" s="82"/>
      <c r="T54" s="28">
        <f t="shared" si="249"/>
        <v>0</v>
      </c>
      <c r="U54" s="80"/>
      <c r="V54" s="94"/>
      <c r="W54" s="82"/>
      <c r="X54" s="302"/>
      <c r="Y54" s="118"/>
      <c r="Z54" s="81"/>
      <c r="AA54" s="81"/>
      <c r="AB54" s="81"/>
      <c r="AC54" s="81"/>
      <c r="AD54" s="81"/>
      <c r="AE54" s="82"/>
      <c r="AF54" s="109">
        <f t="shared" si="260"/>
        <v>0</v>
      </c>
      <c r="AG54" s="29">
        <f t="shared" si="286"/>
        <v>0</v>
      </c>
      <c r="AH54" s="92">
        <f t="shared" si="287"/>
        <v>0</v>
      </c>
      <c r="AI54" s="31">
        <f t="shared" si="288"/>
        <v>0</v>
      </c>
      <c r="AJ54" s="326">
        <f t="shared" si="289"/>
        <v>0</v>
      </c>
      <c r="AK54" s="290">
        <f t="shared" si="290"/>
        <v>0</v>
      </c>
      <c r="AL54" s="30">
        <f t="shared" si="291"/>
        <v>0</v>
      </c>
      <c r="AM54" s="30">
        <f t="shared" si="292"/>
        <v>0</v>
      </c>
      <c r="AN54" s="30">
        <f t="shared" si="293"/>
        <v>0</v>
      </c>
      <c r="AO54" s="30">
        <f t="shared" si="294"/>
        <v>0</v>
      </c>
      <c r="AP54" s="30">
        <f t="shared" si="295"/>
        <v>0</v>
      </c>
      <c r="AQ54" s="31">
        <f t="shared" si="296"/>
        <v>0</v>
      </c>
      <c r="AR54" s="206"/>
      <c r="AS54" s="89">
        <v>324</v>
      </c>
      <c r="AT54" s="388">
        <f>SUMIFS($H$16:$H$208,$C$16:$C$208,$AS54)</f>
        <v>0</v>
      </c>
      <c r="AU54" s="388">
        <f>SUMIFS($T$16:$T$208,$C$16:$C$208,$AS54)</f>
        <v>0</v>
      </c>
      <c r="AV54" s="388">
        <f>SUMIFS($AF$16:$AF$208,$C$16:$C$208,$AS54)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 x14ac:dyDescent="0.25">
      <c r="A55" s="230"/>
      <c r="B55" s="179"/>
      <c r="C55" s="179">
        <v>323</v>
      </c>
      <c r="D55" s="566" t="s">
        <v>7</v>
      </c>
      <c r="E55" s="566"/>
      <c r="F55" s="566"/>
      <c r="G55" s="566"/>
      <c r="H55" s="76">
        <f>SUM(I55:S55)</f>
        <v>0</v>
      </c>
      <c r="I55" s="80"/>
      <c r="J55" s="94"/>
      <c r="K55" s="82"/>
      <c r="L55" s="302"/>
      <c r="M55" s="118"/>
      <c r="N55" s="81"/>
      <c r="O55" s="81"/>
      <c r="P55" s="81"/>
      <c r="Q55" s="81"/>
      <c r="R55" s="81"/>
      <c r="S55" s="82"/>
      <c r="T55" s="28">
        <f>SUM(U55:AE55)</f>
        <v>0</v>
      </c>
      <c r="U55" s="80"/>
      <c r="V55" s="94"/>
      <c r="W55" s="82"/>
      <c r="X55" s="302"/>
      <c r="Y55" s="118"/>
      <c r="Z55" s="81"/>
      <c r="AA55" s="81"/>
      <c r="AB55" s="81"/>
      <c r="AC55" s="81"/>
      <c r="AD55" s="81"/>
      <c r="AE55" s="82"/>
      <c r="AF55" s="109">
        <f>SUM(AG55:AQ55)</f>
        <v>0</v>
      </c>
      <c r="AG55" s="29">
        <f t="shared" si="286"/>
        <v>0</v>
      </c>
      <c r="AH55" s="92">
        <f t="shared" si="287"/>
        <v>0</v>
      </c>
      <c r="AI55" s="31">
        <f t="shared" si="288"/>
        <v>0</v>
      </c>
      <c r="AJ55" s="326">
        <f t="shared" si="289"/>
        <v>0</v>
      </c>
      <c r="AK55" s="290">
        <f t="shared" si="290"/>
        <v>0</v>
      </c>
      <c r="AL55" s="30">
        <f t="shared" si="291"/>
        <v>0</v>
      </c>
      <c r="AM55" s="30">
        <f t="shared" si="292"/>
        <v>0</v>
      </c>
      <c r="AN55" s="30">
        <f t="shared" si="293"/>
        <v>0</v>
      </c>
      <c r="AO55" s="30">
        <f t="shared" si="294"/>
        <v>0</v>
      </c>
      <c r="AP55" s="30">
        <f t="shared" si="295"/>
        <v>0</v>
      </c>
      <c r="AQ55" s="31">
        <f t="shared" si="296"/>
        <v>0</v>
      </c>
      <c r="AR55" s="206"/>
      <c r="AS55" s="89">
        <v>329</v>
      </c>
      <c r="AT55" s="388">
        <f>SUMIFS($H$16:$H$208,$C$16:$C$208,$AS55)</f>
        <v>56700</v>
      </c>
      <c r="AU55" s="388">
        <f>SUMIFS($T$16:$T$208,$C$16:$C$208,$AS55)</f>
        <v>0</v>
      </c>
      <c r="AV55" s="388">
        <f>SUMIFS($AF$16:$AF$208,$C$16:$C$208,$AS55)</f>
        <v>56700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 x14ac:dyDescent="0.25">
      <c r="A56" s="230"/>
      <c r="B56" s="179"/>
      <c r="C56" s="179">
        <v>329</v>
      </c>
      <c r="D56" s="566" t="s">
        <v>8</v>
      </c>
      <c r="E56" s="566"/>
      <c r="F56" s="566"/>
      <c r="G56" s="567"/>
      <c r="H56" s="76">
        <f t="shared" si="247"/>
        <v>0</v>
      </c>
      <c r="I56" s="80"/>
      <c r="J56" s="94"/>
      <c r="K56" s="82"/>
      <c r="L56" s="302"/>
      <c r="M56" s="118"/>
      <c r="N56" s="81"/>
      <c r="O56" s="81"/>
      <c r="P56" s="81"/>
      <c r="Q56" s="81"/>
      <c r="R56" s="81"/>
      <c r="S56" s="82"/>
      <c r="T56" s="28">
        <f t="shared" si="249"/>
        <v>0</v>
      </c>
      <c r="U56" s="80"/>
      <c r="V56" s="94"/>
      <c r="W56" s="82"/>
      <c r="X56" s="302"/>
      <c r="Y56" s="118"/>
      <c r="Z56" s="81"/>
      <c r="AA56" s="81"/>
      <c r="AB56" s="81"/>
      <c r="AC56" s="81"/>
      <c r="AD56" s="81"/>
      <c r="AE56" s="82"/>
      <c r="AF56" s="109">
        <f t="shared" si="260"/>
        <v>0</v>
      </c>
      <c r="AG56" s="29">
        <f t="shared" si="286"/>
        <v>0</v>
      </c>
      <c r="AH56" s="92">
        <f t="shared" si="287"/>
        <v>0</v>
      </c>
      <c r="AI56" s="31">
        <f t="shared" si="288"/>
        <v>0</v>
      </c>
      <c r="AJ56" s="326">
        <f t="shared" si="289"/>
        <v>0</v>
      </c>
      <c r="AK56" s="290">
        <f t="shared" si="290"/>
        <v>0</v>
      </c>
      <c r="AL56" s="30">
        <f t="shared" si="291"/>
        <v>0</v>
      </c>
      <c r="AM56" s="30">
        <f t="shared" si="292"/>
        <v>0</v>
      </c>
      <c r="AN56" s="30">
        <f t="shared" si="293"/>
        <v>0</v>
      </c>
      <c r="AO56" s="30">
        <f t="shared" si="294"/>
        <v>0</v>
      </c>
      <c r="AP56" s="30">
        <f t="shared" si="295"/>
        <v>0</v>
      </c>
      <c r="AQ56" s="31">
        <f t="shared" si="296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 x14ac:dyDescent="0.25">
      <c r="A57" s="562">
        <v>36</v>
      </c>
      <c r="B57" s="563"/>
      <c r="C57" s="90"/>
      <c r="D57" s="564" t="s">
        <v>259</v>
      </c>
      <c r="E57" s="564"/>
      <c r="F57" s="564"/>
      <c r="G57" s="565"/>
      <c r="H57" s="75">
        <f t="shared" ref="H57:H58" si="297">SUM(I57:S57)</f>
        <v>0</v>
      </c>
      <c r="I57" s="77">
        <f>I58</f>
        <v>0</v>
      </c>
      <c r="J57" s="61">
        <f t="shared" ref="J57:S57" si="298">J58</f>
        <v>0</v>
      </c>
      <c r="K57" s="79">
        <f t="shared" si="298"/>
        <v>0</v>
      </c>
      <c r="L57" s="301">
        <f t="shared" si="298"/>
        <v>0</v>
      </c>
      <c r="M57" s="95">
        <f t="shared" si="298"/>
        <v>0</v>
      </c>
      <c r="N57" s="78">
        <f t="shared" si="298"/>
        <v>0</v>
      </c>
      <c r="O57" s="78">
        <f t="shared" si="298"/>
        <v>0</v>
      </c>
      <c r="P57" s="78">
        <f t="shared" si="298"/>
        <v>0</v>
      </c>
      <c r="Q57" s="78">
        <f t="shared" si="298"/>
        <v>0</v>
      </c>
      <c r="R57" s="78">
        <f t="shared" si="298"/>
        <v>0</v>
      </c>
      <c r="S57" s="79">
        <f t="shared" si="298"/>
        <v>0</v>
      </c>
      <c r="T57" s="237">
        <f t="shared" ref="T57:T58" si="299">SUM(U57:AE57)</f>
        <v>0</v>
      </c>
      <c r="U57" s="77">
        <f>U58</f>
        <v>0</v>
      </c>
      <c r="V57" s="61">
        <f t="shared" ref="V57" si="300">V58</f>
        <v>0</v>
      </c>
      <c r="W57" s="79">
        <f t="shared" ref="W57" si="301">W58</f>
        <v>0</v>
      </c>
      <c r="X57" s="301">
        <f t="shared" ref="X57" si="302">X58</f>
        <v>0</v>
      </c>
      <c r="Y57" s="95">
        <f t="shared" ref="Y57" si="303">Y58</f>
        <v>0</v>
      </c>
      <c r="Z57" s="78">
        <f t="shared" ref="Z57" si="304">Z58</f>
        <v>0</v>
      </c>
      <c r="AA57" s="78">
        <f t="shared" ref="AA57" si="305">AA58</f>
        <v>0</v>
      </c>
      <c r="AB57" s="78">
        <f t="shared" ref="AB57" si="306">AB58</f>
        <v>0</v>
      </c>
      <c r="AC57" s="78">
        <f t="shared" ref="AC57" si="307">AC58</f>
        <v>0</v>
      </c>
      <c r="AD57" s="78">
        <f t="shared" ref="AD57" si="308">AD58</f>
        <v>0</v>
      </c>
      <c r="AE57" s="79">
        <f t="shared" ref="AE57" si="309">AE58</f>
        <v>0</v>
      </c>
      <c r="AF57" s="262">
        <f t="shared" ref="AF57:AF58" si="310">SUM(AG57:AQ57)</f>
        <v>0</v>
      </c>
      <c r="AG57" s="315">
        <f>AG58</f>
        <v>0</v>
      </c>
      <c r="AH57" s="263">
        <f t="shared" ref="AH57" si="311">AH58</f>
        <v>0</v>
      </c>
      <c r="AI57" s="239">
        <f t="shared" ref="AI57" si="312">AI58</f>
        <v>0</v>
      </c>
      <c r="AJ57" s="303">
        <f t="shared" ref="AJ57" si="313">AJ58</f>
        <v>0</v>
      </c>
      <c r="AK57" s="240">
        <f t="shared" ref="AK57" si="314">AK58</f>
        <v>0</v>
      </c>
      <c r="AL57" s="241">
        <f t="shared" ref="AL57" si="315">AL58</f>
        <v>0</v>
      </c>
      <c r="AM57" s="241">
        <f t="shared" ref="AM57" si="316">AM58</f>
        <v>0</v>
      </c>
      <c r="AN57" s="241">
        <f t="shared" ref="AN57" si="317">AN58</f>
        <v>0</v>
      </c>
      <c r="AO57" s="241">
        <f t="shared" ref="AO57" si="318">AO58</f>
        <v>0</v>
      </c>
      <c r="AP57" s="241">
        <f t="shared" ref="AP57" si="319">AP58</f>
        <v>0</v>
      </c>
      <c r="AQ57" s="239">
        <f t="shared" ref="AQ57" si="320">AQ58</f>
        <v>0</v>
      </c>
      <c r="AR57" s="206"/>
      <c r="AS57" s="89">
        <v>342</v>
      </c>
      <c r="AT57" s="388">
        <f>SUMIFS($H$16:$H$208,$C$16:$C$208,$AS57)</f>
        <v>0</v>
      </c>
      <c r="AU57" s="388">
        <f>SUMIFS($T$16:$T$208,$C$16:$C$208,$AS57)</f>
        <v>0</v>
      </c>
      <c r="AV57" s="388">
        <f>SUMIFS($AF$16:$AF$208,$C$16:$C$208,$AS57)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 x14ac:dyDescent="0.25">
      <c r="A58" s="230"/>
      <c r="B58" s="179"/>
      <c r="C58" s="179">
        <v>369</v>
      </c>
      <c r="D58" s="566" t="s">
        <v>183</v>
      </c>
      <c r="E58" s="566"/>
      <c r="F58" s="566"/>
      <c r="G58" s="567"/>
      <c r="H58" s="76">
        <f t="shared" si="297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9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10"/>
        <v>0</v>
      </c>
      <c r="AG58" s="474">
        <f>I58+U58</f>
        <v>0</v>
      </c>
      <c r="AH58" s="30">
        <f t="shared" ref="AH58:AQ58" si="321">J58+V58</f>
        <v>0</v>
      </c>
      <c r="AI58" s="290">
        <f t="shared" si="321"/>
        <v>0</v>
      </c>
      <c r="AJ58" s="474">
        <f t="shared" si="321"/>
        <v>0</v>
      </c>
      <c r="AK58" s="475">
        <f t="shared" si="321"/>
        <v>0</v>
      </c>
      <c r="AL58" s="30">
        <f t="shared" si="321"/>
        <v>0</v>
      </c>
      <c r="AM58" s="30">
        <f t="shared" si="321"/>
        <v>0</v>
      </c>
      <c r="AN58" s="30">
        <f t="shared" si="321"/>
        <v>0</v>
      </c>
      <c r="AO58" s="30">
        <f t="shared" si="321"/>
        <v>0</v>
      </c>
      <c r="AP58" s="30">
        <f t="shared" si="321"/>
        <v>0</v>
      </c>
      <c r="AQ58" s="31">
        <f t="shared" si="321"/>
        <v>0</v>
      </c>
      <c r="AR58" s="206"/>
      <c r="AS58" s="89">
        <v>343</v>
      </c>
      <c r="AT58" s="388">
        <f>SUMIFS($H$16:$H$208,$C$16:$C$208,$AS58)</f>
        <v>9000</v>
      </c>
      <c r="AU58" s="388">
        <f>SUMIFS($T$16:$T$208,$C$16:$C$208,$AS58)</f>
        <v>0</v>
      </c>
      <c r="AV58" s="388">
        <f>SUMIFS($AF$16:$AF$208,$C$16:$C$208,$AS58)</f>
        <v>9000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 x14ac:dyDescent="0.25">
      <c r="A59" s="436">
        <v>4</v>
      </c>
      <c r="B59" s="66"/>
      <c r="C59" s="66"/>
      <c r="D59" s="573" t="s">
        <v>17</v>
      </c>
      <c r="E59" s="573"/>
      <c r="F59" s="573"/>
      <c r="G59" s="574"/>
      <c r="H59" s="75">
        <f t="shared" si="247"/>
        <v>0</v>
      </c>
      <c r="I59" s="77">
        <f>I60+I66</f>
        <v>0</v>
      </c>
      <c r="J59" s="61">
        <f>J60+J66</f>
        <v>0</v>
      </c>
      <c r="K59" s="79">
        <f t="shared" ref="K59:S59" si="322">K60+K66</f>
        <v>0</v>
      </c>
      <c r="L59" s="301">
        <f t="shared" si="322"/>
        <v>0</v>
      </c>
      <c r="M59" s="95">
        <f t="shared" si="322"/>
        <v>0</v>
      </c>
      <c r="N59" s="78">
        <f t="shared" si="322"/>
        <v>0</v>
      </c>
      <c r="O59" s="78">
        <f t="shared" ref="O59" si="323">O60+O66</f>
        <v>0</v>
      </c>
      <c r="P59" s="78">
        <f t="shared" si="322"/>
        <v>0</v>
      </c>
      <c r="Q59" s="78">
        <f t="shared" si="322"/>
        <v>0</v>
      </c>
      <c r="R59" s="78">
        <f t="shared" si="322"/>
        <v>0</v>
      </c>
      <c r="S59" s="79">
        <f t="shared" si="322"/>
        <v>0</v>
      </c>
      <c r="T59" s="237">
        <f t="shared" si="249"/>
        <v>0</v>
      </c>
      <c r="U59" s="77">
        <f>U60+U66</f>
        <v>0</v>
      </c>
      <c r="V59" s="61">
        <f>V60+V66</f>
        <v>0</v>
      </c>
      <c r="W59" s="79">
        <f t="shared" ref="W59:AE59" si="324">W60+W66</f>
        <v>0</v>
      </c>
      <c r="X59" s="301">
        <f t="shared" si="324"/>
        <v>0</v>
      </c>
      <c r="Y59" s="95">
        <f t="shared" si="324"/>
        <v>0</v>
      </c>
      <c r="Z59" s="78">
        <f t="shared" si="324"/>
        <v>0</v>
      </c>
      <c r="AA59" s="78">
        <f t="shared" ref="AA59" si="325">AA60+AA66</f>
        <v>0</v>
      </c>
      <c r="AB59" s="78">
        <f t="shared" si="324"/>
        <v>0</v>
      </c>
      <c r="AC59" s="78">
        <f t="shared" si="324"/>
        <v>0</v>
      </c>
      <c r="AD59" s="78">
        <f t="shared" si="324"/>
        <v>0</v>
      </c>
      <c r="AE59" s="79">
        <f t="shared" si="324"/>
        <v>0</v>
      </c>
      <c r="AF59" s="262">
        <f t="shared" si="260"/>
        <v>0</v>
      </c>
      <c r="AG59" s="315">
        <f>AG60+AG66</f>
        <v>0</v>
      </c>
      <c r="AH59" s="263">
        <f>AH60+AH66</f>
        <v>0</v>
      </c>
      <c r="AI59" s="239">
        <f t="shared" ref="AI59:AQ59" si="326">AI60+AI66</f>
        <v>0</v>
      </c>
      <c r="AJ59" s="303">
        <f t="shared" si="326"/>
        <v>0</v>
      </c>
      <c r="AK59" s="240">
        <f t="shared" si="326"/>
        <v>0</v>
      </c>
      <c r="AL59" s="241">
        <f t="shared" si="326"/>
        <v>0</v>
      </c>
      <c r="AM59" s="241">
        <f t="shared" ref="AM59" si="327">AM60+AM66</f>
        <v>0</v>
      </c>
      <c r="AN59" s="241">
        <f t="shared" si="326"/>
        <v>0</v>
      </c>
      <c r="AO59" s="241">
        <f t="shared" si="326"/>
        <v>0</v>
      </c>
      <c r="AP59" s="241">
        <f t="shared" si="326"/>
        <v>0</v>
      </c>
      <c r="AQ59" s="239">
        <f t="shared" si="326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 x14ac:dyDescent="0.25">
      <c r="A60" s="562">
        <v>42</v>
      </c>
      <c r="B60" s="563"/>
      <c r="C60" s="437"/>
      <c r="D60" s="564" t="s">
        <v>45</v>
      </c>
      <c r="E60" s="564"/>
      <c r="F60" s="564"/>
      <c r="G60" s="565"/>
      <c r="H60" s="75">
        <f>SUM(I60:S60)</f>
        <v>0</v>
      </c>
      <c r="I60" s="77">
        <f>SUM(I61:I65)</f>
        <v>0</v>
      </c>
      <c r="J60" s="61">
        <f>SUM(J61:J65)</f>
        <v>0</v>
      </c>
      <c r="K60" s="79">
        <f t="shared" ref="K60:S60" si="328">SUM(K61:K65)</f>
        <v>0</v>
      </c>
      <c r="L60" s="301">
        <f t="shared" si="328"/>
        <v>0</v>
      </c>
      <c r="M60" s="95">
        <f t="shared" si="328"/>
        <v>0</v>
      </c>
      <c r="N60" s="78">
        <f t="shared" si="328"/>
        <v>0</v>
      </c>
      <c r="O60" s="78">
        <f t="shared" ref="O60" si="329">SUM(O61:O65)</f>
        <v>0</v>
      </c>
      <c r="P60" s="78">
        <f t="shared" si="328"/>
        <v>0</v>
      </c>
      <c r="Q60" s="78">
        <f t="shared" si="328"/>
        <v>0</v>
      </c>
      <c r="R60" s="78">
        <f t="shared" si="328"/>
        <v>0</v>
      </c>
      <c r="S60" s="79">
        <f t="shared" si="328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30">SUM(W61:W65)</f>
        <v>0</v>
      </c>
      <c r="X60" s="301">
        <f t="shared" si="330"/>
        <v>0</v>
      </c>
      <c r="Y60" s="95">
        <f t="shared" si="330"/>
        <v>0</v>
      </c>
      <c r="Z60" s="78">
        <f t="shared" si="330"/>
        <v>0</v>
      </c>
      <c r="AA60" s="78">
        <f t="shared" ref="AA60" si="331">SUM(AA61:AA65)</f>
        <v>0</v>
      </c>
      <c r="AB60" s="78">
        <f t="shared" si="330"/>
        <v>0</v>
      </c>
      <c r="AC60" s="78">
        <f t="shared" si="330"/>
        <v>0</v>
      </c>
      <c r="AD60" s="78">
        <f t="shared" si="330"/>
        <v>0</v>
      </c>
      <c r="AE60" s="79">
        <f t="shared" si="330"/>
        <v>0</v>
      </c>
      <c r="AF60" s="262">
        <f>SUM(AG60:AQ60)</f>
        <v>0</v>
      </c>
      <c r="AG60" s="315">
        <f>SUM(AG61:AG65)</f>
        <v>0</v>
      </c>
      <c r="AH60" s="263">
        <f>SUM(AH61:AH65)</f>
        <v>0</v>
      </c>
      <c r="AI60" s="239">
        <f t="shared" ref="AI60:AQ60" si="332">SUM(AI61:AI65)</f>
        <v>0</v>
      </c>
      <c r="AJ60" s="303">
        <f t="shared" si="332"/>
        <v>0</v>
      </c>
      <c r="AK60" s="240">
        <f t="shared" si="332"/>
        <v>0</v>
      </c>
      <c r="AL60" s="241">
        <f t="shared" si="332"/>
        <v>0</v>
      </c>
      <c r="AM60" s="241">
        <f t="shared" ref="AM60" si="333">SUM(AM61:AM65)</f>
        <v>0</v>
      </c>
      <c r="AN60" s="241">
        <f t="shared" si="332"/>
        <v>0</v>
      </c>
      <c r="AO60" s="241">
        <f t="shared" si="332"/>
        <v>0</v>
      </c>
      <c r="AP60" s="241">
        <f t="shared" si="332"/>
        <v>0</v>
      </c>
      <c r="AQ60" s="239">
        <f t="shared" si="332"/>
        <v>0</v>
      </c>
      <c r="AR60" s="206"/>
      <c r="AS60" s="89">
        <v>369</v>
      </c>
      <c r="AT60" s="388">
        <f>SUMIFS($H$16:$H$208,$C$16:$C$208,$AS60)</f>
        <v>0</v>
      </c>
      <c r="AU60" s="388">
        <f>SUMIFS($T$16:$T$208,$C$16:$C$208,$AS60)</f>
        <v>0</v>
      </c>
      <c r="AV60" s="388">
        <f>SUMIFS($AF$16:$AF$208,$C$16:$C$208,$AS60)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 x14ac:dyDescent="0.25">
      <c r="A61" s="230"/>
      <c r="B61" s="179"/>
      <c r="C61" s="179">
        <v>421</v>
      </c>
      <c r="D61" s="566" t="s">
        <v>71</v>
      </c>
      <c r="E61" s="566"/>
      <c r="F61" s="566"/>
      <c r="G61" s="566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34">I61+U61</f>
        <v>0</v>
      </c>
      <c r="AH61" s="92">
        <f t="shared" ref="AH61:AH65" si="335">J61+V61</f>
        <v>0</v>
      </c>
      <c r="AI61" s="31">
        <f t="shared" ref="AI61:AI65" si="336">K61+W61</f>
        <v>0</v>
      </c>
      <c r="AJ61" s="326">
        <f t="shared" ref="AJ61:AJ65" si="337">L61+X61</f>
        <v>0</v>
      </c>
      <c r="AK61" s="290">
        <f t="shared" ref="AK61:AK65" si="338">M61+Y61</f>
        <v>0</v>
      </c>
      <c r="AL61" s="30">
        <f t="shared" ref="AL61:AL65" si="339">N61+Z61</f>
        <v>0</v>
      </c>
      <c r="AM61" s="30">
        <f t="shared" ref="AM61:AM65" si="340">O61+AA61</f>
        <v>0</v>
      </c>
      <c r="AN61" s="30">
        <f t="shared" ref="AN61:AN65" si="341">P61+AB61</f>
        <v>0</v>
      </c>
      <c r="AO61" s="30">
        <f t="shared" ref="AO61:AO65" si="342">Q61+AC61</f>
        <v>0</v>
      </c>
      <c r="AP61" s="30">
        <f t="shared" ref="AP61:AP65" si="343">R61+AD61</f>
        <v>0</v>
      </c>
      <c r="AQ61" s="31">
        <f t="shared" ref="AQ61:AQ65" si="344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 x14ac:dyDescent="0.25">
      <c r="A62" s="230"/>
      <c r="B62" s="179"/>
      <c r="C62" s="179">
        <v>422</v>
      </c>
      <c r="D62" s="566" t="s">
        <v>11</v>
      </c>
      <c r="E62" s="566"/>
      <c r="F62" s="566"/>
      <c r="G62" s="567"/>
      <c r="H62" s="76">
        <f>SUM(I62:S62)</f>
        <v>0</v>
      </c>
      <c r="I62" s="80"/>
      <c r="J62" s="94"/>
      <c r="K62" s="82"/>
      <c r="L62" s="302"/>
      <c r="M62" s="118"/>
      <c r="N62" s="81"/>
      <c r="O62" s="81"/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0</v>
      </c>
      <c r="AG62" s="29">
        <f t="shared" si="334"/>
        <v>0</v>
      </c>
      <c r="AH62" s="92">
        <f t="shared" si="335"/>
        <v>0</v>
      </c>
      <c r="AI62" s="31">
        <f t="shared" si="336"/>
        <v>0</v>
      </c>
      <c r="AJ62" s="326">
        <f t="shared" si="337"/>
        <v>0</v>
      </c>
      <c r="AK62" s="290">
        <f t="shared" si="338"/>
        <v>0</v>
      </c>
      <c r="AL62" s="30">
        <f t="shared" si="339"/>
        <v>0</v>
      </c>
      <c r="AM62" s="30">
        <f t="shared" si="340"/>
        <v>0</v>
      </c>
      <c r="AN62" s="30">
        <f t="shared" si="341"/>
        <v>0</v>
      </c>
      <c r="AO62" s="30">
        <f t="shared" si="342"/>
        <v>0</v>
      </c>
      <c r="AP62" s="30">
        <f t="shared" si="343"/>
        <v>0</v>
      </c>
      <c r="AQ62" s="31">
        <f t="shared" si="344"/>
        <v>0</v>
      </c>
      <c r="AR62" s="206"/>
      <c r="AS62" s="89">
        <v>381</v>
      </c>
      <c r="AT62" s="388">
        <f>SUMIFS($H$16:$H$208,$C$16:$C$208,$AS62)</f>
        <v>0</v>
      </c>
      <c r="AU62" s="388">
        <f>SUMIFS($T$16:$T$208,$C$16:$C$208,$AS62)</f>
        <v>0</v>
      </c>
      <c r="AV62" s="388">
        <f>SUMIFS($AF$16:$AF$208,$C$16:$C$208,$AS62)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 x14ac:dyDescent="0.25">
      <c r="A63" s="230"/>
      <c r="B63" s="179"/>
      <c r="C63" s="179">
        <v>423</v>
      </c>
      <c r="D63" s="566" t="s">
        <v>89</v>
      </c>
      <c r="E63" s="566"/>
      <c r="F63" s="566"/>
      <c r="G63" s="567"/>
      <c r="H63" s="76">
        <f t="shared" si="247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9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60"/>
        <v>0</v>
      </c>
      <c r="AG63" s="29">
        <f t="shared" si="334"/>
        <v>0</v>
      </c>
      <c r="AH63" s="92">
        <f t="shared" si="335"/>
        <v>0</v>
      </c>
      <c r="AI63" s="31">
        <f t="shared" si="336"/>
        <v>0</v>
      </c>
      <c r="AJ63" s="326">
        <f t="shared" si="337"/>
        <v>0</v>
      </c>
      <c r="AK63" s="290">
        <f t="shared" si="338"/>
        <v>0</v>
      </c>
      <c r="AL63" s="30">
        <f t="shared" si="339"/>
        <v>0</v>
      </c>
      <c r="AM63" s="30">
        <f t="shared" si="340"/>
        <v>0</v>
      </c>
      <c r="AN63" s="30">
        <f t="shared" si="341"/>
        <v>0</v>
      </c>
      <c r="AO63" s="30">
        <f t="shared" si="342"/>
        <v>0</v>
      </c>
      <c r="AP63" s="30">
        <f t="shared" si="343"/>
        <v>0</v>
      </c>
      <c r="AQ63" s="31">
        <f t="shared" si="344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 x14ac:dyDescent="0.25">
      <c r="A64" s="225"/>
      <c r="B64" s="279"/>
      <c r="C64" s="279">
        <v>424</v>
      </c>
      <c r="D64" s="566" t="s">
        <v>46</v>
      </c>
      <c r="E64" s="566"/>
      <c r="F64" s="566"/>
      <c r="G64" s="567"/>
      <c r="H64" s="76">
        <f t="shared" si="247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9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60"/>
        <v>0</v>
      </c>
      <c r="AG64" s="29">
        <f>I64+U64</f>
        <v>0</v>
      </c>
      <c r="AH64" s="92">
        <f t="shared" si="335"/>
        <v>0</v>
      </c>
      <c r="AI64" s="31">
        <f t="shared" si="336"/>
        <v>0</v>
      </c>
      <c r="AJ64" s="326">
        <f t="shared" si="337"/>
        <v>0</v>
      </c>
      <c r="AK64" s="290">
        <f t="shared" si="338"/>
        <v>0</v>
      </c>
      <c r="AL64" s="30">
        <f t="shared" si="339"/>
        <v>0</v>
      </c>
      <c r="AM64" s="30">
        <f t="shared" si="340"/>
        <v>0</v>
      </c>
      <c r="AN64" s="30">
        <f t="shared" si="341"/>
        <v>0</v>
      </c>
      <c r="AO64" s="30">
        <f t="shared" si="342"/>
        <v>0</v>
      </c>
      <c r="AP64" s="30">
        <f t="shared" si="343"/>
        <v>0</v>
      </c>
      <c r="AQ64" s="31">
        <f t="shared" si="344"/>
        <v>0</v>
      </c>
      <c r="AR64" s="206"/>
      <c r="AS64" s="62">
        <v>421</v>
      </c>
      <c r="AT64" s="388">
        <f>SUMIFS($H$16:$H$208,$C$16:$C$208,$AS64)</f>
        <v>0</v>
      </c>
      <c r="AU64" s="388">
        <f>SUMIFS($T$16:$T$208,$C$16:$C$208,$AS64)</f>
        <v>0</v>
      </c>
      <c r="AV64" s="388">
        <f>SUMIFS($AF$16:$AF$208,$C$16:$C$208,$AS64)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 x14ac:dyDescent="0.25">
      <c r="A65" s="230"/>
      <c r="B65" s="179"/>
      <c r="C65" s="179">
        <v>426</v>
      </c>
      <c r="D65" s="566" t="s">
        <v>85</v>
      </c>
      <c r="E65" s="566"/>
      <c r="F65" s="566"/>
      <c r="G65" s="567"/>
      <c r="H65" s="76">
        <f t="shared" si="247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9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60"/>
        <v>0</v>
      </c>
      <c r="AG65" s="29">
        <f t="shared" si="334"/>
        <v>0</v>
      </c>
      <c r="AH65" s="92">
        <f t="shared" si="335"/>
        <v>0</v>
      </c>
      <c r="AI65" s="31">
        <f t="shared" si="336"/>
        <v>0</v>
      </c>
      <c r="AJ65" s="326">
        <f t="shared" si="337"/>
        <v>0</v>
      </c>
      <c r="AK65" s="290">
        <f t="shared" si="338"/>
        <v>0</v>
      </c>
      <c r="AL65" s="30">
        <f t="shared" si="339"/>
        <v>0</v>
      </c>
      <c r="AM65" s="30">
        <f t="shared" si="340"/>
        <v>0</v>
      </c>
      <c r="AN65" s="30">
        <f t="shared" si="341"/>
        <v>0</v>
      </c>
      <c r="AO65" s="30">
        <f t="shared" si="342"/>
        <v>0</v>
      </c>
      <c r="AP65" s="30">
        <f t="shared" si="343"/>
        <v>0</v>
      </c>
      <c r="AQ65" s="31">
        <f t="shared" si="344"/>
        <v>0</v>
      </c>
      <c r="AR65" s="206"/>
      <c r="AS65" s="62">
        <v>422</v>
      </c>
      <c r="AT65" s="388">
        <f>SUMIFS($H$16:$H$208,$C$16:$C$208,$AS65)</f>
        <v>76000</v>
      </c>
      <c r="AU65" s="388">
        <f>SUMIFS($T$16:$T$208,$C$16:$C$208,$AS65)</f>
        <v>0</v>
      </c>
      <c r="AV65" s="388">
        <f>SUMIFS($AF$16:$AF$208,$C$16:$C$208,$AS65)</f>
        <v>76000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 x14ac:dyDescent="0.25">
      <c r="A66" s="514">
        <v>45</v>
      </c>
      <c r="B66" s="515"/>
      <c r="C66" s="431"/>
      <c r="D66" s="516" t="s">
        <v>86</v>
      </c>
      <c r="E66" s="516"/>
      <c r="F66" s="516"/>
      <c r="G66" s="516"/>
      <c r="H66" s="237">
        <f t="shared" si="247"/>
        <v>0</v>
      </c>
      <c r="I66" s="263">
        <f>I67+I68</f>
        <v>0</v>
      </c>
      <c r="J66" s="263">
        <f>J67+J68</f>
        <v>0</v>
      </c>
      <c r="K66" s="239">
        <f t="shared" ref="K66:S66" si="345">K67+K68</f>
        <v>0</v>
      </c>
      <c r="L66" s="303">
        <f t="shared" si="345"/>
        <v>0</v>
      </c>
      <c r="M66" s="240">
        <f t="shared" si="345"/>
        <v>0</v>
      </c>
      <c r="N66" s="241">
        <f t="shared" si="345"/>
        <v>0</v>
      </c>
      <c r="O66" s="241">
        <f t="shared" ref="O66" si="346">O67+O68</f>
        <v>0</v>
      </c>
      <c r="P66" s="241">
        <f t="shared" si="345"/>
        <v>0</v>
      </c>
      <c r="Q66" s="241">
        <f t="shared" si="345"/>
        <v>0</v>
      </c>
      <c r="R66" s="241">
        <f t="shared" si="345"/>
        <v>0</v>
      </c>
      <c r="S66" s="242">
        <f t="shared" si="345"/>
        <v>0</v>
      </c>
      <c r="T66" s="237">
        <f t="shared" si="249"/>
        <v>0</v>
      </c>
      <c r="U66" s="263">
        <f>U67+U68</f>
        <v>0</v>
      </c>
      <c r="V66" s="241">
        <f>V67+V68</f>
        <v>0</v>
      </c>
      <c r="W66" s="239">
        <f t="shared" ref="W66:AE66" si="347">W67+W68</f>
        <v>0</v>
      </c>
      <c r="X66" s="303">
        <f t="shared" si="347"/>
        <v>0</v>
      </c>
      <c r="Y66" s="240">
        <f t="shared" si="347"/>
        <v>0</v>
      </c>
      <c r="Z66" s="241">
        <f t="shared" si="347"/>
        <v>0</v>
      </c>
      <c r="AA66" s="241">
        <f t="shared" ref="AA66" si="348">AA67+AA68</f>
        <v>0</v>
      </c>
      <c r="AB66" s="241">
        <f t="shared" si="347"/>
        <v>0</v>
      </c>
      <c r="AC66" s="241">
        <f t="shared" si="347"/>
        <v>0</v>
      </c>
      <c r="AD66" s="241">
        <f t="shared" si="347"/>
        <v>0</v>
      </c>
      <c r="AE66" s="242">
        <f t="shared" si="347"/>
        <v>0</v>
      </c>
      <c r="AF66" s="262">
        <f t="shared" si="260"/>
        <v>0</v>
      </c>
      <c r="AG66" s="238">
        <f>AG67+AG68</f>
        <v>0</v>
      </c>
      <c r="AH66" s="241">
        <f>AH67+AH68</f>
        <v>0</v>
      </c>
      <c r="AI66" s="239">
        <f t="shared" ref="AI66:AQ66" si="349">AI67+AI68</f>
        <v>0</v>
      </c>
      <c r="AJ66" s="303">
        <f t="shared" si="349"/>
        <v>0</v>
      </c>
      <c r="AK66" s="240">
        <f t="shared" si="349"/>
        <v>0</v>
      </c>
      <c r="AL66" s="241">
        <f t="shared" si="349"/>
        <v>0</v>
      </c>
      <c r="AM66" s="241">
        <f t="shared" ref="AM66" si="350">AM67+AM68</f>
        <v>0</v>
      </c>
      <c r="AN66" s="241">
        <f t="shared" si="349"/>
        <v>0</v>
      </c>
      <c r="AO66" s="241">
        <f t="shared" si="349"/>
        <v>0</v>
      </c>
      <c r="AP66" s="241">
        <f t="shared" si="349"/>
        <v>0</v>
      </c>
      <c r="AQ66" s="242">
        <f t="shared" si="349"/>
        <v>0</v>
      </c>
      <c r="AR66" s="206"/>
      <c r="AS66" s="89">
        <v>423</v>
      </c>
      <c r="AT66" s="388">
        <f>SUMIFS($H$16:$H$208,$C$16:$C$208,$AS66)</f>
        <v>0</v>
      </c>
      <c r="AU66" s="388">
        <f>SUMIFS($T$16:$T$208,$C$16:$C$208,$AS66)</f>
        <v>0</v>
      </c>
      <c r="AV66" s="388">
        <f>SUMIFS($AF$16:$AF$208,$C$16:$C$208,$AS66)</f>
        <v>0</v>
      </c>
      <c r="AX66" s="190"/>
      <c r="AY66" s="190"/>
    </row>
    <row r="67" spans="1:136" s="72" customFormat="1" ht="15" x14ac:dyDescent="0.25">
      <c r="A67" s="230"/>
      <c r="B67" s="179"/>
      <c r="C67" s="179">
        <v>451</v>
      </c>
      <c r="D67" s="566" t="s">
        <v>87</v>
      </c>
      <c r="E67" s="566"/>
      <c r="F67" s="566"/>
      <c r="G67" s="566"/>
      <c r="H67" s="76">
        <f t="shared" si="247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9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60"/>
        <v>0</v>
      </c>
      <c r="AG67" s="474">
        <f t="shared" ref="AG67:AG68" si="351">I67+U67</f>
        <v>0</v>
      </c>
      <c r="AH67" s="30">
        <f t="shared" ref="AH67:AH68" si="352">J67+V67</f>
        <v>0</v>
      </c>
      <c r="AI67" s="31">
        <f t="shared" ref="AI67:AI68" si="353">K67+W67</f>
        <v>0</v>
      </c>
      <c r="AJ67" s="326">
        <f t="shared" ref="AJ67:AJ68" si="354">L67+X67</f>
        <v>0</v>
      </c>
      <c r="AK67" s="290">
        <f t="shared" ref="AK67:AK68" si="355">M67+Y67</f>
        <v>0</v>
      </c>
      <c r="AL67" s="30">
        <f t="shared" ref="AL67:AL68" si="356">N67+Z67</f>
        <v>0</v>
      </c>
      <c r="AM67" s="30">
        <f t="shared" ref="AM67:AM68" si="357">O67+AA67</f>
        <v>0</v>
      </c>
      <c r="AN67" s="30">
        <f t="shared" ref="AN67:AN68" si="358">P67+AB67</f>
        <v>0</v>
      </c>
      <c r="AO67" s="30">
        <f t="shared" ref="AO67:AO68" si="359">Q67+AC67</f>
        <v>0</v>
      </c>
      <c r="AP67" s="30">
        <f t="shared" ref="AP67:AP68" si="360">R67+AD67</f>
        <v>0</v>
      </c>
      <c r="AQ67" s="125">
        <f t="shared" ref="AQ67" si="361">S67+AE67</f>
        <v>0</v>
      </c>
      <c r="AR67" s="206"/>
      <c r="AS67" s="89">
        <v>424</v>
      </c>
      <c r="AT67" s="388">
        <f>SUMIFS($H$16:$H$208,$C$16:$C$208,$AS67)</f>
        <v>0</v>
      </c>
      <c r="AU67" s="388">
        <f>SUMIFS($T$16:$T$208,$C$16:$C$208,$AS67)</f>
        <v>0</v>
      </c>
      <c r="AV67" s="388">
        <f>SUMIFS($AF$16:$AF$208,$C$16:$C$208,$AS67)</f>
        <v>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 x14ac:dyDescent="0.25">
      <c r="A68" s="230"/>
      <c r="B68" s="179"/>
      <c r="C68" s="179">
        <v>452</v>
      </c>
      <c r="D68" s="566" t="s">
        <v>91</v>
      </c>
      <c r="E68" s="566"/>
      <c r="F68" s="566"/>
      <c r="G68" s="566"/>
      <c r="H68" s="76">
        <f t="shared" si="247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9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60"/>
        <v>0</v>
      </c>
      <c r="AG68" s="474">
        <f t="shared" si="351"/>
        <v>0</v>
      </c>
      <c r="AH68" s="30">
        <f t="shared" si="352"/>
        <v>0</v>
      </c>
      <c r="AI68" s="31">
        <f t="shared" si="353"/>
        <v>0</v>
      </c>
      <c r="AJ68" s="326">
        <f t="shared" si="354"/>
        <v>0</v>
      </c>
      <c r="AK68" s="290">
        <f t="shared" si="355"/>
        <v>0</v>
      </c>
      <c r="AL68" s="30">
        <f t="shared" si="356"/>
        <v>0</v>
      </c>
      <c r="AM68" s="30">
        <f t="shared" si="357"/>
        <v>0</v>
      </c>
      <c r="AN68" s="30">
        <f t="shared" si="358"/>
        <v>0</v>
      </c>
      <c r="AO68" s="30">
        <f t="shared" si="359"/>
        <v>0</v>
      </c>
      <c r="AP68" s="30">
        <f t="shared" si="360"/>
        <v>0</v>
      </c>
      <c r="AQ68" s="125">
        <f>S68+AE68</f>
        <v>0</v>
      </c>
      <c r="AR68" s="206"/>
      <c r="AS68" s="89">
        <v>426</v>
      </c>
      <c r="AT68" s="388">
        <f>SUMIFS($H$16:$H$208,$C$16:$C$208,$AS68)</f>
        <v>0</v>
      </c>
      <c r="AU68" s="388">
        <f>SUMIFS($T$16:$T$208,$C$16:$C$208,$AS68)</f>
        <v>0</v>
      </c>
      <c r="AV68" s="388">
        <f>SUMIFS($AF$16:$AF$208,$C$16:$C$208,$AS68)</f>
        <v>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 x14ac:dyDescent="0.25">
      <c r="A69" s="277"/>
      <c r="B69" s="277"/>
      <c r="D69" s="268"/>
      <c r="E69" s="268"/>
      <c r="F69" s="268"/>
      <c r="G69" s="268"/>
      <c r="I69" s="632" t="s">
        <v>139</v>
      </c>
      <c r="J69" s="632"/>
      <c r="K69" s="632"/>
      <c r="L69" s="632"/>
      <c r="M69" s="632"/>
      <c r="N69" s="632"/>
      <c r="O69" s="632"/>
      <c r="P69" s="632"/>
      <c r="Q69" s="632"/>
      <c r="R69" s="632"/>
      <c r="S69" s="632"/>
      <c r="U69" s="632" t="s">
        <v>139</v>
      </c>
      <c r="V69" s="632"/>
      <c r="W69" s="632"/>
      <c r="X69" s="632"/>
      <c r="Y69" s="632"/>
      <c r="Z69" s="632"/>
      <c r="AA69" s="632"/>
      <c r="AB69" s="632"/>
      <c r="AC69" s="632"/>
      <c r="AD69" s="632"/>
      <c r="AE69" s="632"/>
      <c r="AF69" s="276"/>
      <c r="AG69" s="632" t="s">
        <v>139</v>
      </c>
      <c r="AH69" s="632"/>
      <c r="AI69" s="632"/>
      <c r="AJ69" s="632"/>
      <c r="AK69" s="632"/>
      <c r="AL69" s="632"/>
      <c r="AM69" s="632"/>
      <c r="AN69" s="632"/>
      <c r="AO69" s="632"/>
      <c r="AP69" s="632"/>
      <c r="AQ69" s="632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 x14ac:dyDescent="0.25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SUMIFS($H$16:$H$208,$C$16:$C$208,$AS70)</f>
        <v>4510000</v>
      </c>
      <c r="AU70" s="388">
        <f>SUMIFS($T$16:$T$208,$C$16:$C$208,$AS70)</f>
        <v>190000</v>
      </c>
      <c r="AV70" s="388">
        <f>SUMIFS($AF$16:$AF$208,$C$16:$C$208,$AS70)</f>
        <v>4700000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 x14ac:dyDescent="0.25">
      <c r="A71" s="568" t="s">
        <v>142</v>
      </c>
      <c r="B71" s="569"/>
      <c r="C71" s="569"/>
      <c r="D71" s="571" t="s">
        <v>141</v>
      </c>
      <c r="E71" s="571"/>
      <c r="F71" s="571"/>
      <c r="G71" s="572"/>
      <c r="H71" s="83">
        <f>SUM(I71:S71)</f>
        <v>57212</v>
      </c>
      <c r="I71" s="84">
        <f>I72</f>
        <v>0</v>
      </c>
      <c r="J71" s="285">
        <f t="shared" ref="J71:S71" si="362">J72</f>
        <v>0</v>
      </c>
      <c r="K71" s="86">
        <f t="shared" si="362"/>
        <v>57212</v>
      </c>
      <c r="L71" s="300">
        <f t="shared" si="362"/>
        <v>0</v>
      </c>
      <c r="M71" s="120">
        <f t="shared" si="362"/>
        <v>0</v>
      </c>
      <c r="N71" s="85">
        <f t="shared" si="362"/>
        <v>0</v>
      </c>
      <c r="O71" s="85">
        <f t="shared" si="362"/>
        <v>0</v>
      </c>
      <c r="P71" s="85">
        <f t="shared" si="362"/>
        <v>0</v>
      </c>
      <c r="Q71" s="85">
        <f t="shared" si="362"/>
        <v>0</v>
      </c>
      <c r="R71" s="85">
        <f t="shared" si="362"/>
        <v>0</v>
      </c>
      <c r="S71" s="86">
        <f t="shared" si="362"/>
        <v>0</v>
      </c>
      <c r="T71" s="245">
        <f>SUM(U71:AE71)</f>
        <v>0</v>
      </c>
      <c r="U71" s="84">
        <f t="shared" ref="U71:AE71" si="363">U72</f>
        <v>0</v>
      </c>
      <c r="V71" s="285">
        <f t="shared" si="363"/>
        <v>0</v>
      </c>
      <c r="W71" s="86">
        <f t="shared" si="363"/>
        <v>0</v>
      </c>
      <c r="X71" s="300">
        <f t="shared" si="363"/>
        <v>0</v>
      </c>
      <c r="Y71" s="120">
        <f t="shared" si="363"/>
        <v>0</v>
      </c>
      <c r="Z71" s="85">
        <f t="shared" si="363"/>
        <v>0</v>
      </c>
      <c r="AA71" s="85">
        <f t="shared" si="363"/>
        <v>0</v>
      </c>
      <c r="AB71" s="85">
        <f t="shared" si="363"/>
        <v>0</v>
      </c>
      <c r="AC71" s="85">
        <f t="shared" si="363"/>
        <v>0</v>
      </c>
      <c r="AD71" s="85">
        <f t="shared" si="363"/>
        <v>0</v>
      </c>
      <c r="AE71" s="86">
        <f t="shared" si="363"/>
        <v>0</v>
      </c>
      <c r="AF71" s="261">
        <f>SUM(AG71:AQ71)</f>
        <v>57212</v>
      </c>
      <c r="AG71" s="468">
        <f t="shared" ref="AG71:AQ71" si="364">AG72</f>
        <v>0</v>
      </c>
      <c r="AH71" s="469">
        <f t="shared" si="364"/>
        <v>0</v>
      </c>
      <c r="AI71" s="470">
        <f t="shared" si="364"/>
        <v>57212</v>
      </c>
      <c r="AJ71" s="471">
        <f t="shared" si="364"/>
        <v>0</v>
      </c>
      <c r="AK71" s="472">
        <f t="shared" si="364"/>
        <v>0</v>
      </c>
      <c r="AL71" s="473">
        <f t="shared" si="364"/>
        <v>0</v>
      </c>
      <c r="AM71" s="473">
        <f t="shared" si="364"/>
        <v>0</v>
      </c>
      <c r="AN71" s="473">
        <f t="shared" si="364"/>
        <v>0</v>
      </c>
      <c r="AO71" s="473">
        <f t="shared" si="364"/>
        <v>0</v>
      </c>
      <c r="AP71" s="473">
        <f t="shared" si="364"/>
        <v>0</v>
      </c>
      <c r="AQ71" s="470">
        <f t="shared" si="364"/>
        <v>0</v>
      </c>
      <c r="AR71" s="206"/>
      <c r="AS71" s="89">
        <v>452</v>
      </c>
      <c r="AT71" s="388">
        <f>SUMIFS($H$16:$H$208,$C$16:$C$208,$AS71)</f>
        <v>0</v>
      </c>
      <c r="AU71" s="388">
        <f>SUMIFS($T$16:$T$208,$C$16:$C$208,$AS71)</f>
        <v>0</v>
      </c>
      <c r="AV71" s="388">
        <f>SUMIFS($AF$16:$AF$208,$C$16:$C$208,$AS71)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 x14ac:dyDescent="0.25">
      <c r="A72" s="436">
        <v>3</v>
      </c>
      <c r="B72" s="68"/>
      <c r="C72" s="90"/>
      <c r="D72" s="564" t="s">
        <v>16</v>
      </c>
      <c r="E72" s="564"/>
      <c r="F72" s="564"/>
      <c r="G72" s="565"/>
      <c r="H72" s="75">
        <f t="shared" ref="H72:H79" si="365">SUM(I72:S72)</f>
        <v>57212</v>
      </c>
      <c r="I72" s="77">
        <f>I73+I77</f>
        <v>0</v>
      </c>
      <c r="J72" s="61">
        <f t="shared" ref="J72:S72" si="366">J73+J77</f>
        <v>0</v>
      </c>
      <c r="K72" s="79">
        <f t="shared" si="366"/>
        <v>57212</v>
      </c>
      <c r="L72" s="301">
        <f t="shared" si="366"/>
        <v>0</v>
      </c>
      <c r="M72" s="95">
        <f t="shared" si="366"/>
        <v>0</v>
      </c>
      <c r="N72" s="78">
        <f t="shared" si="366"/>
        <v>0</v>
      </c>
      <c r="O72" s="78">
        <f t="shared" ref="O72" si="367">O73+O77</f>
        <v>0</v>
      </c>
      <c r="P72" s="78">
        <f t="shared" si="366"/>
        <v>0</v>
      </c>
      <c r="Q72" s="78">
        <f t="shared" si="366"/>
        <v>0</v>
      </c>
      <c r="R72" s="78">
        <f t="shared" si="366"/>
        <v>0</v>
      </c>
      <c r="S72" s="79">
        <f t="shared" si="366"/>
        <v>0</v>
      </c>
      <c r="T72" s="237">
        <f t="shared" ref="T72:T79" si="368">SUM(U72:AE72)</f>
        <v>0</v>
      </c>
      <c r="U72" s="77">
        <f t="shared" ref="U72:AE72" si="369">U73+U77</f>
        <v>0</v>
      </c>
      <c r="V72" s="61">
        <f t="shared" si="369"/>
        <v>0</v>
      </c>
      <c r="W72" s="79">
        <f t="shared" si="369"/>
        <v>0</v>
      </c>
      <c r="X72" s="301">
        <f t="shared" si="369"/>
        <v>0</v>
      </c>
      <c r="Y72" s="95">
        <f t="shared" si="369"/>
        <v>0</v>
      </c>
      <c r="Z72" s="78">
        <f t="shared" si="369"/>
        <v>0</v>
      </c>
      <c r="AA72" s="78">
        <f t="shared" ref="AA72" si="370">AA73+AA77</f>
        <v>0</v>
      </c>
      <c r="AB72" s="78">
        <f t="shared" si="369"/>
        <v>0</v>
      </c>
      <c r="AC72" s="78">
        <f t="shared" si="369"/>
        <v>0</v>
      </c>
      <c r="AD72" s="78">
        <f t="shared" si="369"/>
        <v>0</v>
      </c>
      <c r="AE72" s="79">
        <f t="shared" si="369"/>
        <v>0</v>
      </c>
      <c r="AF72" s="262">
        <f t="shared" ref="AF72:AF79" si="371">SUM(AG72:AQ72)</f>
        <v>57212</v>
      </c>
      <c r="AG72" s="315">
        <f t="shared" ref="AG72:AQ72" si="372">AG73+AG77</f>
        <v>0</v>
      </c>
      <c r="AH72" s="263">
        <f t="shared" si="372"/>
        <v>0</v>
      </c>
      <c r="AI72" s="239">
        <f t="shared" si="372"/>
        <v>57212</v>
      </c>
      <c r="AJ72" s="303">
        <f t="shared" si="372"/>
        <v>0</v>
      </c>
      <c r="AK72" s="240">
        <f t="shared" si="372"/>
        <v>0</v>
      </c>
      <c r="AL72" s="241">
        <f t="shared" si="372"/>
        <v>0</v>
      </c>
      <c r="AM72" s="241">
        <f t="shared" ref="AM72" si="373">AM73+AM77</f>
        <v>0</v>
      </c>
      <c r="AN72" s="241">
        <f t="shared" si="372"/>
        <v>0</v>
      </c>
      <c r="AO72" s="241">
        <f t="shared" si="372"/>
        <v>0</v>
      </c>
      <c r="AP72" s="241">
        <f t="shared" si="372"/>
        <v>0</v>
      </c>
      <c r="AQ72" s="239">
        <f t="shared" si="372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 x14ac:dyDescent="0.25">
      <c r="A73" s="562">
        <v>31</v>
      </c>
      <c r="B73" s="563"/>
      <c r="C73" s="90"/>
      <c r="D73" s="564" t="s">
        <v>0</v>
      </c>
      <c r="E73" s="564"/>
      <c r="F73" s="564"/>
      <c r="G73" s="565"/>
      <c r="H73" s="75">
        <f t="shared" si="365"/>
        <v>53042</v>
      </c>
      <c r="I73" s="77">
        <f>SUM(I74:I76)</f>
        <v>0</v>
      </c>
      <c r="J73" s="61">
        <f t="shared" ref="J73:S73" si="374">SUM(J74:J76)</f>
        <v>0</v>
      </c>
      <c r="K73" s="79">
        <f t="shared" si="374"/>
        <v>53042</v>
      </c>
      <c r="L73" s="301">
        <f t="shared" si="374"/>
        <v>0</v>
      </c>
      <c r="M73" s="95">
        <f t="shared" si="374"/>
        <v>0</v>
      </c>
      <c r="N73" s="78">
        <f t="shared" si="374"/>
        <v>0</v>
      </c>
      <c r="O73" s="78">
        <f t="shared" ref="O73" si="375">SUM(O74:O76)</f>
        <v>0</v>
      </c>
      <c r="P73" s="78">
        <f t="shared" si="374"/>
        <v>0</v>
      </c>
      <c r="Q73" s="78">
        <f t="shared" si="374"/>
        <v>0</v>
      </c>
      <c r="R73" s="78">
        <f t="shared" si="374"/>
        <v>0</v>
      </c>
      <c r="S73" s="229">
        <f t="shared" si="374"/>
        <v>0</v>
      </c>
      <c r="T73" s="248">
        <f t="shared" si="368"/>
        <v>0</v>
      </c>
      <c r="U73" s="77">
        <f t="shared" ref="U73:AE73" si="376">SUM(U74:U76)</f>
        <v>0</v>
      </c>
      <c r="V73" s="61">
        <f t="shared" si="376"/>
        <v>0</v>
      </c>
      <c r="W73" s="79">
        <f t="shared" si="376"/>
        <v>0</v>
      </c>
      <c r="X73" s="301">
        <f t="shared" si="376"/>
        <v>0</v>
      </c>
      <c r="Y73" s="95">
        <f t="shared" si="376"/>
        <v>0</v>
      </c>
      <c r="Z73" s="78">
        <f t="shared" si="376"/>
        <v>0</v>
      </c>
      <c r="AA73" s="78">
        <f t="shared" ref="AA73" si="377">SUM(AA74:AA76)</f>
        <v>0</v>
      </c>
      <c r="AB73" s="78">
        <f t="shared" si="376"/>
        <v>0</v>
      </c>
      <c r="AC73" s="78">
        <f t="shared" si="376"/>
        <v>0</v>
      </c>
      <c r="AD73" s="78">
        <f t="shared" si="376"/>
        <v>0</v>
      </c>
      <c r="AE73" s="229">
        <f t="shared" si="376"/>
        <v>0</v>
      </c>
      <c r="AF73" s="262">
        <f t="shared" si="371"/>
        <v>53042</v>
      </c>
      <c r="AG73" s="315">
        <f t="shared" ref="AG73:AQ73" si="378">SUM(AG74:AG76)</f>
        <v>0</v>
      </c>
      <c r="AH73" s="263">
        <f t="shared" si="378"/>
        <v>0</v>
      </c>
      <c r="AI73" s="239">
        <f t="shared" si="378"/>
        <v>53042</v>
      </c>
      <c r="AJ73" s="303">
        <f t="shared" si="378"/>
        <v>0</v>
      </c>
      <c r="AK73" s="240">
        <f t="shared" si="378"/>
        <v>0</v>
      </c>
      <c r="AL73" s="241">
        <f t="shared" si="378"/>
        <v>0</v>
      </c>
      <c r="AM73" s="241">
        <f t="shared" ref="AM73" si="379">SUM(AM74:AM76)</f>
        <v>0</v>
      </c>
      <c r="AN73" s="241">
        <f t="shared" si="378"/>
        <v>0</v>
      </c>
      <c r="AO73" s="241">
        <f t="shared" si="378"/>
        <v>0</v>
      </c>
      <c r="AP73" s="241">
        <f t="shared" si="378"/>
        <v>0</v>
      </c>
      <c r="AQ73" s="242">
        <f t="shared" si="378"/>
        <v>0</v>
      </c>
      <c r="AR73" s="206"/>
      <c r="AS73" s="89">
        <v>544</v>
      </c>
      <c r="AT73" s="444">
        <f>SUMIFS($H$16:$H$208,$C$16:$C$208,$AS73)</f>
        <v>0</v>
      </c>
      <c r="AU73" s="444">
        <f>SUMIFS($T$16:$T$208,$C$16:$C$208,$AS73)</f>
        <v>0</v>
      </c>
      <c r="AV73" s="444">
        <f>SUMIFS($AF$16:$AF$208,$C$16:$C$208,$AS73)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 x14ac:dyDescent="0.25">
      <c r="A74" s="230"/>
      <c r="B74" s="179"/>
      <c r="C74" s="179">
        <v>311</v>
      </c>
      <c r="D74" s="566" t="s">
        <v>1</v>
      </c>
      <c r="E74" s="566"/>
      <c r="F74" s="566"/>
      <c r="G74" s="566"/>
      <c r="H74" s="76">
        <f t="shared" si="365"/>
        <v>43125</v>
      </c>
      <c r="I74" s="80"/>
      <c r="J74" s="94"/>
      <c r="K74" s="82">
        <v>43125</v>
      </c>
      <c r="L74" s="302"/>
      <c r="M74" s="118"/>
      <c r="N74" s="81"/>
      <c r="O74" s="81"/>
      <c r="P74" s="81"/>
      <c r="Q74" s="81"/>
      <c r="R74" s="81"/>
      <c r="S74" s="82"/>
      <c r="T74" s="28">
        <f>SUM(U74:AE74)</f>
        <v>0</v>
      </c>
      <c r="U74" s="80"/>
      <c r="V74" s="94"/>
      <c r="W74" s="82"/>
      <c r="X74" s="302"/>
      <c r="Y74" s="118"/>
      <c r="Z74" s="81"/>
      <c r="AA74" s="81"/>
      <c r="AB74" s="81"/>
      <c r="AC74" s="81"/>
      <c r="AD74" s="81"/>
      <c r="AE74" s="82"/>
      <c r="AF74" s="109">
        <f t="shared" si="371"/>
        <v>43125</v>
      </c>
      <c r="AG74" s="29">
        <f t="shared" ref="AG74:AG76" si="380">I74+U74</f>
        <v>0</v>
      </c>
      <c r="AH74" s="92">
        <f t="shared" ref="AH74:AH76" si="381">J74+V74</f>
        <v>0</v>
      </c>
      <c r="AI74" s="31">
        <f t="shared" ref="AI74:AI76" si="382">K74+W74</f>
        <v>43125</v>
      </c>
      <c r="AJ74" s="326">
        <f t="shared" ref="AJ74:AJ76" si="383">L74+X74</f>
        <v>0</v>
      </c>
      <c r="AK74" s="290">
        <f t="shared" ref="AK74:AK76" si="384">M74+Y74</f>
        <v>0</v>
      </c>
      <c r="AL74" s="30">
        <f t="shared" ref="AL74:AL76" si="385">N74+Z74</f>
        <v>0</v>
      </c>
      <c r="AM74" s="30">
        <f t="shared" ref="AM74:AM76" si="386">O74+AA74</f>
        <v>0</v>
      </c>
      <c r="AN74" s="30">
        <f t="shared" ref="AN74:AN76" si="387">P74+AB74</f>
        <v>0</v>
      </c>
      <c r="AO74" s="30">
        <f t="shared" ref="AO74:AO76" si="388">Q74+AC74</f>
        <v>0</v>
      </c>
      <c r="AP74" s="30">
        <f t="shared" ref="AP74:AP76" si="389">R74+AD74</f>
        <v>0</v>
      </c>
      <c r="AQ74" s="31">
        <f t="shared" ref="AQ74:AQ76" si="390">S74+AE74</f>
        <v>0</v>
      </c>
      <c r="AR74" s="206"/>
      <c r="AS74" s="445">
        <v>545</v>
      </c>
      <c r="AT74" s="446">
        <f>SUMIFS($H$16:$H$208,$C$16:$C$208,$AS74)</f>
        <v>0</v>
      </c>
      <c r="AU74" s="446">
        <f>SUMIFS($T$16:$T$208,$C$16:$C$208,$AS74)</f>
        <v>0</v>
      </c>
      <c r="AV74" s="446">
        <f>SUMIFS($AF$16:$AF$208,$C$16:$C$208,$AS74)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 x14ac:dyDescent="0.25">
      <c r="A75" s="230"/>
      <c r="B75" s="179"/>
      <c r="C75" s="179">
        <v>312</v>
      </c>
      <c r="D75" s="566" t="s">
        <v>2</v>
      </c>
      <c r="E75" s="566"/>
      <c r="F75" s="566"/>
      <c r="G75" s="567"/>
      <c r="H75" s="76">
        <f t="shared" si="365"/>
        <v>2500</v>
      </c>
      <c r="I75" s="80"/>
      <c r="J75" s="94"/>
      <c r="K75" s="82">
        <v>2500</v>
      </c>
      <c r="L75" s="302"/>
      <c r="M75" s="118"/>
      <c r="N75" s="81"/>
      <c r="O75" s="81"/>
      <c r="P75" s="81"/>
      <c r="Q75" s="81"/>
      <c r="R75" s="81"/>
      <c r="S75" s="82"/>
      <c r="T75" s="28">
        <f t="shared" si="368"/>
        <v>0</v>
      </c>
      <c r="U75" s="80"/>
      <c r="V75" s="94"/>
      <c r="W75" s="82"/>
      <c r="X75" s="302"/>
      <c r="Y75" s="118"/>
      <c r="Z75" s="81"/>
      <c r="AA75" s="81"/>
      <c r="AB75" s="81"/>
      <c r="AC75" s="81"/>
      <c r="AD75" s="81"/>
      <c r="AE75" s="82"/>
      <c r="AF75" s="109">
        <f t="shared" si="371"/>
        <v>2500</v>
      </c>
      <c r="AG75" s="29">
        <f t="shared" si="380"/>
        <v>0</v>
      </c>
      <c r="AH75" s="92">
        <f t="shared" si="381"/>
        <v>0</v>
      </c>
      <c r="AI75" s="31">
        <f t="shared" si="382"/>
        <v>2500</v>
      </c>
      <c r="AJ75" s="326">
        <f t="shared" si="383"/>
        <v>0</v>
      </c>
      <c r="AK75" s="290">
        <f t="shared" si="384"/>
        <v>0</v>
      </c>
      <c r="AL75" s="30">
        <f t="shared" si="385"/>
        <v>0</v>
      </c>
      <c r="AM75" s="30">
        <f t="shared" si="386"/>
        <v>0</v>
      </c>
      <c r="AN75" s="30">
        <f t="shared" si="387"/>
        <v>0</v>
      </c>
      <c r="AO75" s="30">
        <f t="shared" si="388"/>
        <v>0</v>
      </c>
      <c r="AP75" s="30">
        <f t="shared" si="389"/>
        <v>0</v>
      </c>
      <c r="AQ75" s="31">
        <f t="shared" si="390"/>
        <v>0</v>
      </c>
      <c r="AR75" s="206"/>
      <c r="AS75" s="442" t="s">
        <v>128</v>
      </c>
      <c r="AT75" s="447">
        <f>SUM(AT47:AT74)</f>
        <v>12031612</v>
      </c>
      <c r="AU75" s="447">
        <f>SUM(AU47:AU74)</f>
        <v>205000</v>
      </c>
      <c r="AV75" s="447">
        <f>SUM(AV47:AV74)</f>
        <v>12236612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 x14ac:dyDescent="0.25">
      <c r="A76" s="230"/>
      <c r="B76" s="179"/>
      <c r="C76" s="179">
        <v>313</v>
      </c>
      <c r="D76" s="566" t="s">
        <v>3</v>
      </c>
      <c r="E76" s="566"/>
      <c r="F76" s="566"/>
      <c r="G76" s="566"/>
      <c r="H76" s="76">
        <f t="shared" si="365"/>
        <v>7417</v>
      </c>
      <c r="I76" s="80"/>
      <c r="J76" s="94"/>
      <c r="K76" s="82">
        <v>7417</v>
      </c>
      <c r="L76" s="302"/>
      <c r="M76" s="118"/>
      <c r="N76" s="81"/>
      <c r="O76" s="81"/>
      <c r="P76" s="81"/>
      <c r="Q76" s="81"/>
      <c r="R76" s="81"/>
      <c r="S76" s="82"/>
      <c r="T76" s="28">
        <f t="shared" si="368"/>
        <v>0</v>
      </c>
      <c r="U76" s="80"/>
      <c r="V76" s="94"/>
      <c r="W76" s="82"/>
      <c r="X76" s="302"/>
      <c r="Y76" s="118"/>
      <c r="Z76" s="81"/>
      <c r="AA76" s="81"/>
      <c r="AB76" s="81"/>
      <c r="AC76" s="81"/>
      <c r="AD76" s="81"/>
      <c r="AE76" s="82"/>
      <c r="AF76" s="109">
        <f t="shared" si="371"/>
        <v>7417</v>
      </c>
      <c r="AG76" s="29">
        <f t="shared" si="380"/>
        <v>0</v>
      </c>
      <c r="AH76" s="92">
        <f t="shared" si="381"/>
        <v>0</v>
      </c>
      <c r="AI76" s="31">
        <f t="shared" si="382"/>
        <v>7417</v>
      </c>
      <c r="AJ76" s="326">
        <f t="shared" si="383"/>
        <v>0</v>
      </c>
      <c r="AK76" s="290">
        <f t="shared" si="384"/>
        <v>0</v>
      </c>
      <c r="AL76" s="30">
        <f t="shared" si="385"/>
        <v>0</v>
      </c>
      <c r="AM76" s="30">
        <f t="shared" si="386"/>
        <v>0</v>
      </c>
      <c r="AN76" s="30">
        <f t="shared" si="387"/>
        <v>0</v>
      </c>
      <c r="AO76" s="30">
        <f t="shared" si="388"/>
        <v>0</v>
      </c>
      <c r="AP76" s="30">
        <f t="shared" si="389"/>
        <v>0</v>
      </c>
      <c r="AQ76" s="31">
        <f t="shared" si="390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 x14ac:dyDescent="0.25">
      <c r="A77" s="562">
        <v>32</v>
      </c>
      <c r="B77" s="563"/>
      <c r="C77" s="90"/>
      <c r="D77" s="564" t="s">
        <v>4</v>
      </c>
      <c r="E77" s="564"/>
      <c r="F77" s="564"/>
      <c r="G77" s="565"/>
      <c r="H77" s="75">
        <f t="shared" si="365"/>
        <v>4170</v>
      </c>
      <c r="I77" s="77">
        <f>SUM(I78:I81)</f>
        <v>0</v>
      </c>
      <c r="J77" s="61">
        <f>SUM(J78:J81)</f>
        <v>0</v>
      </c>
      <c r="K77" s="79">
        <f t="shared" ref="K77:S77" si="391">SUM(K78:K81)</f>
        <v>4170</v>
      </c>
      <c r="L77" s="301">
        <f t="shared" si="391"/>
        <v>0</v>
      </c>
      <c r="M77" s="95">
        <f t="shared" si="391"/>
        <v>0</v>
      </c>
      <c r="N77" s="78">
        <f t="shared" si="391"/>
        <v>0</v>
      </c>
      <c r="O77" s="78">
        <f t="shared" ref="O77" si="392">SUM(O78:O81)</f>
        <v>0</v>
      </c>
      <c r="P77" s="78">
        <f t="shared" si="391"/>
        <v>0</v>
      </c>
      <c r="Q77" s="78">
        <f t="shared" si="391"/>
        <v>0</v>
      </c>
      <c r="R77" s="78">
        <f t="shared" si="391"/>
        <v>0</v>
      </c>
      <c r="S77" s="79">
        <f t="shared" si="391"/>
        <v>0</v>
      </c>
      <c r="T77" s="237">
        <f t="shared" si="368"/>
        <v>0</v>
      </c>
      <c r="U77" s="77">
        <f t="shared" ref="U77:AE77" si="393">SUM(U78:U81)</f>
        <v>0</v>
      </c>
      <c r="V77" s="61">
        <f t="shared" si="393"/>
        <v>0</v>
      </c>
      <c r="W77" s="79">
        <f t="shared" si="393"/>
        <v>0</v>
      </c>
      <c r="X77" s="301">
        <f t="shared" si="393"/>
        <v>0</v>
      </c>
      <c r="Y77" s="95">
        <f t="shared" si="393"/>
        <v>0</v>
      </c>
      <c r="Z77" s="78">
        <f t="shared" si="393"/>
        <v>0</v>
      </c>
      <c r="AA77" s="78">
        <f t="shared" ref="AA77" si="394">SUM(AA78:AA81)</f>
        <v>0</v>
      </c>
      <c r="AB77" s="78">
        <f t="shared" si="393"/>
        <v>0</v>
      </c>
      <c r="AC77" s="78">
        <f t="shared" si="393"/>
        <v>0</v>
      </c>
      <c r="AD77" s="78">
        <f t="shared" si="393"/>
        <v>0</v>
      </c>
      <c r="AE77" s="79">
        <f t="shared" si="393"/>
        <v>0</v>
      </c>
      <c r="AF77" s="262">
        <f t="shared" si="371"/>
        <v>4170</v>
      </c>
      <c r="AG77" s="315">
        <f t="shared" ref="AG77:AQ77" si="395">SUM(AG78:AG81)</f>
        <v>0</v>
      </c>
      <c r="AH77" s="263">
        <f t="shared" si="395"/>
        <v>0</v>
      </c>
      <c r="AI77" s="239">
        <f t="shared" si="395"/>
        <v>4170</v>
      </c>
      <c r="AJ77" s="303">
        <f t="shared" si="395"/>
        <v>0</v>
      </c>
      <c r="AK77" s="240">
        <f t="shared" si="395"/>
        <v>0</v>
      </c>
      <c r="AL77" s="241">
        <f t="shared" si="395"/>
        <v>0</v>
      </c>
      <c r="AM77" s="241">
        <f t="shared" ref="AM77" si="396">SUM(AM78:AM81)</f>
        <v>0</v>
      </c>
      <c r="AN77" s="241">
        <f t="shared" si="395"/>
        <v>0</v>
      </c>
      <c r="AO77" s="241">
        <f t="shared" si="395"/>
        <v>0</v>
      </c>
      <c r="AP77" s="241">
        <f t="shared" si="395"/>
        <v>0</v>
      </c>
      <c r="AQ77" s="239">
        <f t="shared" si="395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 x14ac:dyDescent="0.25">
      <c r="A78" s="230"/>
      <c r="B78" s="179"/>
      <c r="C78" s="179">
        <v>321</v>
      </c>
      <c r="D78" s="566" t="s">
        <v>5</v>
      </c>
      <c r="E78" s="566"/>
      <c r="F78" s="566"/>
      <c r="G78" s="566"/>
      <c r="H78" s="76">
        <f t="shared" si="365"/>
        <v>4170</v>
      </c>
      <c r="I78" s="80"/>
      <c r="J78" s="94"/>
      <c r="K78" s="82">
        <v>4170</v>
      </c>
      <c r="L78" s="302"/>
      <c r="M78" s="118"/>
      <c r="N78" s="81"/>
      <c r="O78" s="81"/>
      <c r="P78" s="81"/>
      <c r="Q78" s="81"/>
      <c r="R78" s="81"/>
      <c r="S78" s="82"/>
      <c r="T78" s="28">
        <f t="shared" si="368"/>
        <v>0</v>
      </c>
      <c r="U78" s="80"/>
      <c r="V78" s="94"/>
      <c r="W78" s="82"/>
      <c r="X78" s="302"/>
      <c r="Y78" s="118"/>
      <c r="Z78" s="81"/>
      <c r="AA78" s="81"/>
      <c r="AB78" s="81"/>
      <c r="AC78" s="81"/>
      <c r="AD78" s="81"/>
      <c r="AE78" s="82"/>
      <c r="AF78" s="109">
        <f t="shared" si="371"/>
        <v>4170</v>
      </c>
      <c r="AG78" s="29">
        <f t="shared" ref="AG78:AG81" si="397">I78+U78</f>
        <v>0</v>
      </c>
      <c r="AH78" s="92">
        <f t="shared" ref="AH78:AH81" si="398">J78+V78</f>
        <v>0</v>
      </c>
      <c r="AI78" s="31">
        <f t="shared" ref="AI78:AI81" si="399">K78+W78</f>
        <v>4170</v>
      </c>
      <c r="AJ78" s="326">
        <f t="shared" ref="AJ78:AJ81" si="400">L78+X78</f>
        <v>0</v>
      </c>
      <c r="AK78" s="290">
        <f t="shared" ref="AK78:AK81" si="401">M78+Y78</f>
        <v>0</v>
      </c>
      <c r="AL78" s="30">
        <f t="shared" ref="AL78:AL81" si="402">N78+Z78</f>
        <v>0</v>
      </c>
      <c r="AM78" s="30">
        <f t="shared" ref="AM78:AM81" si="403">O78+AA78</f>
        <v>0</v>
      </c>
      <c r="AN78" s="30">
        <f t="shared" ref="AN78:AN81" si="404">P78+AB78</f>
        <v>0</v>
      </c>
      <c r="AO78" s="30">
        <f t="shared" ref="AO78:AO81" si="405">Q78+AC78</f>
        <v>0</v>
      </c>
      <c r="AP78" s="30">
        <f t="shared" ref="AP78:AP81" si="406">R78+AD78</f>
        <v>0</v>
      </c>
      <c r="AQ78" s="31">
        <f t="shared" ref="AQ78:AQ81" si="407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 x14ac:dyDescent="0.25">
      <c r="A79" s="230"/>
      <c r="B79" s="179"/>
      <c r="C79" s="179">
        <v>322</v>
      </c>
      <c r="D79" s="566" t="s">
        <v>6</v>
      </c>
      <c r="E79" s="566"/>
      <c r="F79" s="566"/>
      <c r="G79" s="566"/>
      <c r="H79" s="76">
        <f t="shared" si="365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8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71"/>
        <v>0</v>
      </c>
      <c r="AG79" s="29">
        <f t="shared" si="397"/>
        <v>0</v>
      </c>
      <c r="AH79" s="92">
        <f t="shared" si="398"/>
        <v>0</v>
      </c>
      <c r="AI79" s="31">
        <f t="shared" si="399"/>
        <v>0</v>
      </c>
      <c r="AJ79" s="326">
        <f t="shared" si="400"/>
        <v>0</v>
      </c>
      <c r="AK79" s="290">
        <f t="shared" si="401"/>
        <v>0</v>
      </c>
      <c r="AL79" s="30">
        <f t="shared" si="402"/>
        <v>0</v>
      </c>
      <c r="AM79" s="30">
        <f t="shared" si="403"/>
        <v>0</v>
      </c>
      <c r="AN79" s="30">
        <f t="shared" si="404"/>
        <v>0</v>
      </c>
      <c r="AO79" s="30">
        <f t="shared" si="405"/>
        <v>0</v>
      </c>
      <c r="AP79" s="30">
        <f t="shared" si="406"/>
        <v>0</v>
      </c>
      <c r="AQ79" s="31">
        <f t="shared" si="407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 x14ac:dyDescent="0.25">
      <c r="A80" s="230"/>
      <c r="B80" s="179"/>
      <c r="C80" s="179">
        <v>323</v>
      </c>
      <c r="D80" s="566" t="s">
        <v>7</v>
      </c>
      <c r="E80" s="566"/>
      <c r="F80" s="566"/>
      <c r="G80" s="566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7"/>
        <v>0</v>
      </c>
      <c r="AH80" s="92">
        <f t="shared" si="398"/>
        <v>0</v>
      </c>
      <c r="AI80" s="31">
        <f t="shared" si="399"/>
        <v>0</v>
      </c>
      <c r="AJ80" s="326">
        <f t="shared" si="400"/>
        <v>0</v>
      </c>
      <c r="AK80" s="290">
        <f t="shared" si="401"/>
        <v>0</v>
      </c>
      <c r="AL80" s="30">
        <f t="shared" si="402"/>
        <v>0</v>
      </c>
      <c r="AM80" s="30">
        <f t="shared" si="403"/>
        <v>0</v>
      </c>
      <c r="AN80" s="30">
        <f t="shared" si="404"/>
        <v>0</v>
      </c>
      <c r="AO80" s="30">
        <f t="shared" si="405"/>
        <v>0</v>
      </c>
      <c r="AP80" s="30">
        <f t="shared" si="406"/>
        <v>0</v>
      </c>
      <c r="AQ80" s="31">
        <f t="shared" si="407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 x14ac:dyDescent="0.25">
      <c r="A81" s="230"/>
      <c r="B81" s="179"/>
      <c r="C81" s="179">
        <v>329</v>
      </c>
      <c r="D81" s="566" t="s">
        <v>8</v>
      </c>
      <c r="E81" s="566"/>
      <c r="F81" s="566"/>
      <c r="G81" s="567"/>
      <c r="H81" s="76">
        <f t="shared" ref="H81" si="408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9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10">SUM(AG81:AQ81)</f>
        <v>0</v>
      </c>
      <c r="AG81" s="29">
        <f t="shared" si="397"/>
        <v>0</v>
      </c>
      <c r="AH81" s="92">
        <f t="shared" si="398"/>
        <v>0</v>
      </c>
      <c r="AI81" s="31">
        <f t="shared" si="399"/>
        <v>0</v>
      </c>
      <c r="AJ81" s="326">
        <f t="shared" si="400"/>
        <v>0</v>
      </c>
      <c r="AK81" s="290">
        <f t="shared" si="401"/>
        <v>0</v>
      </c>
      <c r="AL81" s="30">
        <f t="shared" si="402"/>
        <v>0</v>
      </c>
      <c r="AM81" s="30">
        <f t="shared" si="403"/>
        <v>0</v>
      </c>
      <c r="AN81" s="30">
        <f t="shared" si="404"/>
        <v>0</v>
      </c>
      <c r="AO81" s="30">
        <f t="shared" si="405"/>
        <v>0</v>
      </c>
      <c r="AP81" s="30">
        <f t="shared" si="406"/>
        <v>0</v>
      </c>
      <c r="AQ81" s="31">
        <f t="shared" si="407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 x14ac:dyDescent="0.25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SUMIFS($H$16:$H$208,$C$16:$C$208,$AS82)</f>
        <v>4510000</v>
      </c>
      <c r="AU82" s="388">
        <f>SUMIFS($T$16:$T$208,$C$16:$C$208,$AS82)</f>
        <v>190000</v>
      </c>
      <c r="AV82" s="388">
        <f>SUMIFS($AF$16:$AF$208,$C$16:$C$208,$AS82)</f>
        <v>4700000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0.5" customHeight="1" x14ac:dyDescent="0.25">
      <c r="A83" s="279"/>
      <c r="B83" s="279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6"/>
      <c r="AS83" s="311"/>
      <c r="AT83" s="488"/>
      <c r="AU83" s="488"/>
      <c r="AV83" s="48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4" customFormat="1" ht="25.9" customHeight="1" x14ac:dyDescent="0.25">
      <c r="A84" s="568" t="s">
        <v>283</v>
      </c>
      <c r="B84" s="569"/>
      <c r="C84" s="569"/>
      <c r="D84" s="571" t="s">
        <v>284</v>
      </c>
      <c r="E84" s="571"/>
      <c r="F84" s="571"/>
      <c r="G84" s="572"/>
      <c r="H84" s="83">
        <f>SUM(I84:S84)</f>
        <v>0</v>
      </c>
      <c r="I84" s="84">
        <f>I85</f>
        <v>0</v>
      </c>
      <c r="J84" s="285">
        <f t="shared" ref="J84:S84" si="411">J85</f>
        <v>0</v>
      </c>
      <c r="K84" s="86">
        <f t="shared" si="411"/>
        <v>0</v>
      </c>
      <c r="L84" s="300">
        <f t="shared" si="411"/>
        <v>0</v>
      </c>
      <c r="M84" s="120">
        <f t="shared" si="411"/>
        <v>0</v>
      </c>
      <c r="N84" s="85">
        <f t="shared" si="411"/>
        <v>0</v>
      </c>
      <c r="O84" s="85">
        <f t="shared" si="411"/>
        <v>0</v>
      </c>
      <c r="P84" s="85">
        <f t="shared" si="411"/>
        <v>0</v>
      </c>
      <c r="Q84" s="85">
        <f t="shared" si="411"/>
        <v>0</v>
      </c>
      <c r="R84" s="85">
        <f t="shared" si="411"/>
        <v>0</v>
      </c>
      <c r="S84" s="86">
        <f t="shared" si="411"/>
        <v>0</v>
      </c>
      <c r="T84" s="245">
        <f>SUM(U84:AE84)</f>
        <v>5000</v>
      </c>
      <c r="U84" s="84">
        <f t="shared" ref="U84:AE84" si="412">U85</f>
        <v>0</v>
      </c>
      <c r="V84" s="285">
        <f t="shared" si="412"/>
        <v>0</v>
      </c>
      <c r="W84" s="86">
        <f t="shared" si="412"/>
        <v>0</v>
      </c>
      <c r="X84" s="300">
        <f t="shared" si="412"/>
        <v>0</v>
      </c>
      <c r="Y84" s="120">
        <f t="shared" si="412"/>
        <v>0</v>
      </c>
      <c r="Z84" s="85">
        <f t="shared" si="412"/>
        <v>0</v>
      </c>
      <c r="AA84" s="85">
        <f t="shared" si="412"/>
        <v>4000</v>
      </c>
      <c r="AB84" s="85">
        <f t="shared" si="412"/>
        <v>1000</v>
      </c>
      <c r="AC84" s="85">
        <f t="shared" si="412"/>
        <v>0</v>
      </c>
      <c r="AD84" s="85">
        <f t="shared" si="412"/>
        <v>0</v>
      </c>
      <c r="AE84" s="86">
        <f t="shared" si="412"/>
        <v>0</v>
      </c>
      <c r="AF84" s="261">
        <f>SUM(AG84:AQ84)</f>
        <v>5000</v>
      </c>
      <c r="AG84" s="84">
        <f t="shared" ref="AG84:AQ84" si="413">AG85</f>
        <v>0</v>
      </c>
      <c r="AH84" s="285">
        <f t="shared" si="413"/>
        <v>0</v>
      </c>
      <c r="AI84" s="86">
        <f t="shared" si="413"/>
        <v>0</v>
      </c>
      <c r="AJ84" s="300">
        <f t="shared" si="413"/>
        <v>0</v>
      </c>
      <c r="AK84" s="120">
        <f t="shared" si="413"/>
        <v>0</v>
      </c>
      <c r="AL84" s="85">
        <f t="shared" si="413"/>
        <v>0</v>
      </c>
      <c r="AM84" s="85">
        <f t="shared" si="413"/>
        <v>4000</v>
      </c>
      <c r="AN84" s="85">
        <f t="shared" si="413"/>
        <v>1000</v>
      </c>
      <c r="AO84" s="85">
        <f t="shared" si="413"/>
        <v>0</v>
      </c>
      <c r="AP84" s="85">
        <f t="shared" si="413"/>
        <v>0</v>
      </c>
      <c r="AQ84" s="86">
        <f t="shared" si="413"/>
        <v>0</v>
      </c>
      <c r="AR84" s="206"/>
      <c r="AS84" s="311"/>
      <c r="AT84" s="488"/>
      <c r="AU84" s="488"/>
      <c r="AV84" s="488"/>
      <c r="AW84" s="485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4" customFormat="1" ht="15.75" customHeight="1" x14ac:dyDescent="0.25">
      <c r="A85" s="483">
        <v>3</v>
      </c>
      <c r="B85" s="68"/>
      <c r="C85" s="90"/>
      <c r="D85" s="564" t="s">
        <v>16</v>
      </c>
      <c r="E85" s="564"/>
      <c r="F85" s="564"/>
      <c r="G85" s="565"/>
      <c r="H85" s="75">
        <f t="shared" ref="H85:H92" si="414">SUM(I85:S85)</f>
        <v>0</v>
      </c>
      <c r="I85" s="77">
        <f t="shared" ref="I85:S85" si="415">I86+I90</f>
        <v>0</v>
      </c>
      <c r="J85" s="61">
        <f t="shared" si="415"/>
        <v>0</v>
      </c>
      <c r="K85" s="79">
        <f t="shared" si="415"/>
        <v>0</v>
      </c>
      <c r="L85" s="301">
        <f t="shared" si="415"/>
        <v>0</v>
      </c>
      <c r="M85" s="95">
        <f t="shared" si="415"/>
        <v>0</v>
      </c>
      <c r="N85" s="78">
        <f t="shared" si="415"/>
        <v>0</v>
      </c>
      <c r="O85" s="78">
        <f t="shared" si="415"/>
        <v>0</v>
      </c>
      <c r="P85" s="78">
        <f t="shared" si="415"/>
        <v>0</v>
      </c>
      <c r="Q85" s="78">
        <f t="shared" si="415"/>
        <v>0</v>
      </c>
      <c r="R85" s="78">
        <f t="shared" si="415"/>
        <v>0</v>
      </c>
      <c r="S85" s="79">
        <f t="shared" si="415"/>
        <v>0</v>
      </c>
      <c r="T85" s="237">
        <f t="shared" ref="T85:T92" si="416">SUM(U85:AE85)</f>
        <v>5000</v>
      </c>
      <c r="U85" s="77">
        <f t="shared" ref="U85:Z85" si="417">U86+U90</f>
        <v>0</v>
      </c>
      <c r="V85" s="61">
        <f t="shared" si="417"/>
        <v>0</v>
      </c>
      <c r="W85" s="79">
        <f t="shared" si="417"/>
        <v>0</v>
      </c>
      <c r="X85" s="301">
        <f t="shared" si="417"/>
        <v>0</v>
      </c>
      <c r="Y85" s="95">
        <f t="shared" si="417"/>
        <v>0</v>
      </c>
      <c r="Z85" s="78">
        <f t="shared" si="417"/>
        <v>0</v>
      </c>
      <c r="AA85" s="78">
        <f>AA86+AA90</f>
        <v>4000</v>
      </c>
      <c r="AB85" s="78">
        <f>AB86+AB90</f>
        <v>1000</v>
      </c>
      <c r="AC85" s="78">
        <f>AC86+AC90</f>
        <v>0</v>
      </c>
      <c r="AD85" s="78">
        <f>AD86+AD90</f>
        <v>0</v>
      </c>
      <c r="AE85" s="79">
        <f>AE86+AE90</f>
        <v>0</v>
      </c>
      <c r="AF85" s="262">
        <f t="shared" ref="AF85:AF91" si="418">SUM(AG85:AQ85)</f>
        <v>5000</v>
      </c>
      <c r="AG85" s="77">
        <f t="shared" ref="AG85:AL85" si="419">AG86+AG90</f>
        <v>0</v>
      </c>
      <c r="AH85" s="61">
        <f t="shared" si="419"/>
        <v>0</v>
      </c>
      <c r="AI85" s="79">
        <f t="shared" si="419"/>
        <v>0</v>
      </c>
      <c r="AJ85" s="301">
        <f t="shared" si="419"/>
        <v>0</v>
      </c>
      <c r="AK85" s="95">
        <f t="shared" si="419"/>
        <v>0</v>
      </c>
      <c r="AL85" s="78">
        <f t="shared" si="419"/>
        <v>0</v>
      </c>
      <c r="AM85" s="78">
        <f>AM86+AM90</f>
        <v>4000</v>
      </c>
      <c r="AN85" s="78">
        <f>AN86+AN90</f>
        <v>1000</v>
      </c>
      <c r="AO85" s="78">
        <f>AO86+AO90</f>
        <v>0</v>
      </c>
      <c r="AP85" s="78">
        <f>AP86+AP90</f>
        <v>0</v>
      </c>
      <c r="AQ85" s="79">
        <f>AQ86+AQ90</f>
        <v>0</v>
      </c>
      <c r="AR85" s="206"/>
      <c r="AS85" s="311"/>
      <c r="AT85" s="488"/>
      <c r="AU85" s="488"/>
      <c r="AV85" s="488"/>
      <c r="AW85" s="108"/>
      <c r="AX85" s="108"/>
      <c r="AY85" s="108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</row>
    <row r="86" spans="1:136" s="73" customFormat="1" ht="15.75" customHeight="1" x14ac:dyDescent="0.25">
      <c r="A86" s="562">
        <v>31</v>
      </c>
      <c r="B86" s="563"/>
      <c r="C86" s="90"/>
      <c r="D86" s="564" t="s">
        <v>0</v>
      </c>
      <c r="E86" s="564"/>
      <c r="F86" s="564"/>
      <c r="G86" s="565"/>
      <c r="H86" s="75">
        <f t="shared" si="414"/>
        <v>0</v>
      </c>
      <c r="I86" s="77">
        <f t="shared" ref="I86:S86" si="420">SUM(I87:I89)</f>
        <v>0</v>
      </c>
      <c r="J86" s="61">
        <f t="shared" si="420"/>
        <v>0</v>
      </c>
      <c r="K86" s="79">
        <f t="shared" si="420"/>
        <v>0</v>
      </c>
      <c r="L86" s="301">
        <f t="shared" si="420"/>
        <v>0</v>
      </c>
      <c r="M86" s="95">
        <f t="shared" si="420"/>
        <v>0</v>
      </c>
      <c r="N86" s="78">
        <f t="shared" si="420"/>
        <v>0</v>
      </c>
      <c r="O86" s="78">
        <f t="shared" si="420"/>
        <v>0</v>
      </c>
      <c r="P86" s="78">
        <f t="shared" si="420"/>
        <v>0</v>
      </c>
      <c r="Q86" s="78">
        <f t="shared" si="420"/>
        <v>0</v>
      </c>
      <c r="R86" s="78">
        <f t="shared" si="420"/>
        <v>0</v>
      </c>
      <c r="S86" s="229">
        <f t="shared" si="420"/>
        <v>0</v>
      </c>
      <c r="T86" s="248">
        <f t="shared" si="416"/>
        <v>0</v>
      </c>
      <c r="U86" s="77">
        <f t="shared" ref="U86:Z86" si="421">SUM(U87:U89)</f>
        <v>0</v>
      </c>
      <c r="V86" s="61">
        <f t="shared" si="421"/>
        <v>0</v>
      </c>
      <c r="W86" s="79">
        <f t="shared" si="421"/>
        <v>0</v>
      </c>
      <c r="X86" s="301">
        <f t="shared" si="421"/>
        <v>0</v>
      </c>
      <c r="Y86" s="95">
        <f t="shared" si="421"/>
        <v>0</v>
      </c>
      <c r="Z86" s="78">
        <f t="shared" si="421"/>
        <v>0</v>
      </c>
      <c r="AA86" s="78">
        <f>SUM(AA87:AA89)</f>
        <v>0</v>
      </c>
      <c r="AB86" s="78">
        <f>SUM(AB87:AB89)</f>
        <v>0</v>
      </c>
      <c r="AC86" s="78">
        <f>SUM(AC87:AC89)</f>
        <v>0</v>
      </c>
      <c r="AD86" s="78">
        <f>SUM(AD87:AD89)</f>
        <v>0</v>
      </c>
      <c r="AE86" s="229">
        <f>SUM(AE87:AE89)</f>
        <v>0</v>
      </c>
      <c r="AF86" s="262">
        <f t="shared" si="418"/>
        <v>0</v>
      </c>
      <c r="AG86" s="77">
        <f t="shared" ref="AG86:AL86" si="422">SUM(AG87:AG89)</f>
        <v>0</v>
      </c>
      <c r="AH86" s="61">
        <f t="shared" si="422"/>
        <v>0</v>
      </c>
      <c r="AI86" s="79">
        <f t="shared" si="422"/>
        <v>0</v>
      </c>
      <c r="AJ86" s="301">
        <f t="shared" si="422"/>
        <v>0</v>
      </c>
      <c r="AK86" s="95">
        <f t="shared" si="422"/>
        <v>0</v>
      </c>
      <c r="AL86" s="78">
        <f t="shared" si="422"/>
        <v>0</v>
      </c>
      <c r="AM86" s="78">
        <f>SUM(AM87:AM89)</f>
        <v>0</v>
      </c>
      <c r="AN86" s="78">
        <f>SUM(AN87:AN89)</f>
        <v>0</v>
      </c>
      <c r="AO86" s="78">
        <f>SUM(AO87:AO89)</f>
        <v>0</v>
      </c>
      <c r="AP86" s="78">
        <f>SUM(AP87:AP89)</f>
        <v>0</v>
      </c>
      <c r="AQ86" s="229">
        <f>SUM(AQ87:AQ89)</f>
        <v>0</v>
      </c>
      <c r="AR86" s="206"/>
      <c r="AS86" s="311"/>
      <c r="AT86" s="485"/>
      <c r="AU86" s="485"/>
      <c r="AV86" s="485"/>
      <c r="AW86" s="489"/>
      <c r="AX86" s="193"/>
      <c r="AY86" s="193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90"/>
      <c r="CB86" s="190"/>
      <c r="CC86" s="190"/>
      <c r="CD86" s="190"/>
      <c r="CE86" s="190"/>
      <c r="CF86" s="190"/>
      <c r="CG86" s="190"/>
      <c r="CH86" s="190"/>
      <c r="CI86" s="190"/>
      <c r="CJ86" s="190"/>
      <c r="CK86" s="190"/>
      <c r="CL86" s="190"/>
      <c r="CM86" s="190"/>
      <c r="CN86" s="190"/>
      <c r="CO86" s="190"/>
      <c r="CP86" s="190"/>
      <c r="CQ86" s="190"/>
      <c r="CR86" s="190"/>
      <c r="CS86" s="190"/>
      <c r="CT86" s="190"/>
      <c r="CU86" s="190"/>
      <c r="CV86" s="190"/>
      <c r="CW86" s="190"/>
      <c r="CX86" s="190"/>
      <c r="CY86" s="190"/>
      <c r="CZ86" s="190"/>
      <c r="DA86" s="190"/>
      <c r="DB86" s="190"/>
      <c r="DC86" s="190"/>
      <c r="DD86" s="190"/>
      <c r="DE86" s="190"/>
      <c r="DF86" s="190"/>
      <c r="DG86" s="190"/>
      <c r="DH86" s="190"/>
      <c r="DI86" s="190"/>
      <c r="DJ86" s="190"/>
      <c r="DK86" s="190"/>
      <c r="DL86" s="190"/>
      <c r="DM86" s="190"/>
      <c r="DN86" s="190"/>
      <c r="DO86" s="190"/>
      <c r="DP86" s="190"/>
      <c r="DQ86" s="190"/>
      <c r="DR86" s="190"/>
      <c r="DS86" s="190"/>
      <c r="DT86" s="190"/>
      <c r="DU86" s="190"/>
      <c r="DV86" s="190"/>
      <c r="DW86" s="190"/>
      <c r="DX86" s="190"/>
      <c r="DY86" s="190"/>
      <c r="DZ86" s="190"/>
      <c r="EA86" s="190"/>
      <c r="EB86" s="190"/>
      <c r="EC86" s="190"/>
      <c r="ED86" s="190"/>
      <c r="EE86" s="190"/>
      <c r="EF86" s="190"/>
    </row>
    <row r="87" spans="1:136" s="72" customFormat="1" ht="15.75" customHeight="1" x14ac:dyDescent="0.25">
      <c r="A87" s="230"/>
      <c r="B87" s="179"/>
      <c r="C87" s="179">
        <v>311</v>
      </c>
      <c r="D87" s="566" t="s">
        <v>1</v>
      </c>
      <c r="E87" s="566"/>
      <c r="F87" s="566"/>
      <c r="G87" s="566"/>
      <c r="H87" s="76">
        <f t="shared" si="414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487">
        <f t="shared" si="416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8"/>
        <v>0</v>
      </c>
      <c r="AG87" s="29">
        <f t="shared" ref="AG87" si="423">I87+U87</f>
        <v>0</v>
      </c>
      <c r="AH87" s="92">
        <f t="shared" ref="AH87" si="424">J87+V87</f>
        <v>0</v>
      </c>
      <c r="AI87" s="31">
        <f t="shared" ref="AI87" si="425">K87+W87</f>
        <v>0</v>
      </c>
      <c r="AJ87" s="326">
        <f t="shared" ref="AJ87" si="426">L87+X87</f>
        <v>0</v>
      </c>
      <c r="AK87" s="290">
        <f t="shared" ref="AK87" si="427">M87+Y87</f>
        <v>0</v>
      </c>
      <c r="AL87" s="30">
        <f t="shared" ref="AL87" si="428">N87+Z87</f>
        <v>0</v>
      </c>
      <c r="AM87" s="30">
        <f t="shared" ref="AM87" si="429">O87+AA87</f>
        <v>0</v>
      </c>
      <c r="AN87" s="30">
        <f t="shared" ref="AN87" si="430">P87+AB87</f>
        <v>0</v>
      </c>
      <c r="AO87" s="30">
        <f t="shared" ref="AO87" si="431">Q87+AC87</f>
        <v>0</v>
      </c>
      <c r="AP87" s="30">
        <f t="shared" ref="AP87" si="432">R87+AD87</f>
        <v>0</v>
      </c>
      <c r="AQ87" s="31">
        <f t="shared" ref="AQ87" si="433">S87+AE87</f>
        <v>0</v>
      </c>
      <c r="AR87" s="206"/>
      <c r="AS87" s="124"/>
      <c r="AT87" s="124"/>
      <c r="AU87" s="124"/>
      <c r="AV87" s="12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 x14ac:dyDescent="0.25">
      <c r="A88" s="230"/>
      <c r="B88" s="179"/>
      <c r="C88" s="179">
        <v>312</v>
      </c>
      <c r="D88" s="566" t="s">
        <v>2</v>
      </c>
      <c r="E88" s="566"/>
      <c r="F88" s="566"/>
      <c r="G88" s="567"/>
      <c r="H88" s="76">
        <f t="shared" si="414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487">
        <f t="shared" si="416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ref="AF88" si="434">SUM(AG88:AQ88)</f>
        <v>0</v>
      </c>
      <c r="AG88" s="29">
        <f t="shared" ref="AG88" si="435">I88+U88</f>
        <v>0</v>
      </c>
      <c r="AH88" s="92">
        <f t="shared" ref="AH88" si="436">J88+V88</f>
        <v>0</v>
      </c>
      <c r="AI88" s="31">
        <f t="shared" ref="AI88" si="437">K88+W88</f>
        <v>0</v>
      </c>
      <c r="AJ88" s="326">
        <f t="shared" ref="AJ88" si="438">L88+X88</f>
        <v>0</v>
      </c>
      <c r="AK88" s="290">
        <f t="shared" ref="AK88" si="439">M88+Y88</f>
        <v>0</v>
      </c>
      <c r="AL88" s="30">
        <f t="shared" ref="AL88" si="440">N88+Z88</f>
        <v>0</v>
      </c>
      <c r="AM88" s="30">
        <f t="shared" ref="AM88" si="441">O88+AA88</f>
        <v>0</v>
      </c>
      <c r="AN88" s="30">
        <f t="shared" ref="AN88" si="442">P88+AB88</f>
        <v>0</v>
      </c>
      <c r="AO88" s="30">
        <f t="shared" ref="AO88" si="443">Q88+AC88</f>
        <v>0</v>
      </c>
      <c r="AP88" s="30">
        <f t="shared" ref="AP88" si="444">R88+AD88</f>
        <v>0</v>
      </c>
      <c r="AQ88" s="31">
        <f t="shared" ref="AQ88" si="445">S88+AE88</f>
        <v>0</v>
      </c>
      <c r="AR88" s="206"/>
      <c r="AS88" s="311"/>
      <c r="AT88" s="486"/>
      <c r="AU88" s="489"/>
      <c r="AV88" s="489"/>
      <c r="AW88" s="74"/>
      <c r="AX88" s="74"/>
      <c r="AY88" s="74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 x14ac:dyDescent="0.25">
      <c r="A89" s="230"/>
      <c r="B89" s="179"/>
      <c r="C89" s="179">
        <v>313</v>
      </c>
      <c r="D89" s="566" t="s">
        <v>3</v>
      </c>
      <c r="E89" s="566"/>
      <c r="F89" s="566"/>
      <c r="G89" s="566"/>
      <c r="H89" s="76">
        <f t="shared" si="414"/>
        <v>0</v>
      </c>
      <c r="I89" s="80"/>
      <c r="J89" s="94"/>
      <c r="K89" s="82"/>
      <c r="L89" s="302"/>
      <c r="M89" s="118"/>
      <c r="N89" s="81"/>
      <c r="O89" s="81"/>
      <c r="P89" s="81"/>
      <c r="Q89" s="81"/>
      <c r="R89" s="81"/>
      <c r="S89" s="82"/>
      <c r="T89" s="487">
        <f t="shared" si="416"/>
        <v>0</v>
      </c>
      <c r="U89" s="80"/>
      <c r="V89" s="94"/>
      <c r="W89" s="82"/>
      <c r="X89" s="302"/>
      <c r="Y89" s="118"/>
      <c r="Z89" s="81"/>
      <c r="AA89" s="81"/>
      <c r="AB89" s="81"/>
      <c r="AC89" s="81"/>
      <c r="AD89" s="81"/>
      <c r="AE89" s="82"/>
      <c r="AF89" s="109">
        <f t="shared" ref="AF89" si="446">SUM(AG89:AQ89)</f>
        <v>0</v>
      </c>
      <c r="AG89" s="29">
        <f t="shared" ref="AG89" si="447">I89+U89</f>
        <v>0</v>
      </c>
      <c r="AH89" s="92">
        <f t="shared" ref="AH89" si="448">J89+V89</f>
        <v>0</v>
      </c>
      <c r="AI89" s="31">
        <f t="shared" ref="AI89" si="449">K89+W89</f>
        <v>0</v>
      </c>
      <c r="AJ89" s="326">
        <f t="shared" ref="AJ89" si="450">L89+X89</f>
        <v>0</v>
      </c>
      <c r="AK89" s="290">
        <f t="shared" ref="AK89" si="451">M89+Y89</f>
        <v>0</v>
      </c>
      <c r="AL89" s="30">
        <f t="shared" ref="AL89" si="452">N89+Z89</f>
        <v>0</v>
      </c>
      <c r="AM89" s="30">
        <f t="shared" ref="AM89" si="453">O89+AA89</f>
        <v>0</v>
      </c>
      <c r="AN89" s="30">
        <f t="shared" ref="AN89" si="454">P89+AB89</f>
        <v>0</v>
      </c>
      <c r="AO89" s="30">
        <f t="shared" ref="AO89" si="455">Q89+AC89</f>
        <v>0</v>
      </c>
      <c r="AP89" s="30">
        <f t="shared" ref="AP89" si="456">R89+AD89</f>
        <v>0</v>
      </c>
      <c r="AQ89" s="31">
        <f t="shared" ref="AQ89" si="457">S89+AE89</f>
        <v>0</v>
      </c>
      <c r="AR89" s="206"/>
      <c r="AS89" s="311"/>
      <c r="AT89" s="108"/>
      <c r="AU89" s="108"/>
      <c r="AV89" s="108"/>
      <c r="AW89" s="73"/>
      <c r="AX89" s="73"/>
      <c r="AY89" s="73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3" customFormat="1" ht="15.75" customHeight="1" x14ac:dyDescent="0.25">
      <c r="A90" s="562">
        <v>32</v>
      </c>
      <c r="B90" s="563"/>
      <c r="C90" s="90"/>
      <c r="D90" s="564" t="s">
        <v>4</v>
      </c>
      <c r="E90" s="564"/>
      <c r="F90" s="564"/>
      <c r="G90" s="565"/>
      <c r="H90" s="75">
        <f t="shared" si="414"/>
        <v>0</v>
      </c>
      <c r="I90" s="77">
        <f t="shared" ref="I90:S90" si="458">SUM(I91:I94)</f>
        <v>0</v>
      </c>
      <c r="J90" s="61">
        <f t="shared" si="458"/>
        <v>0</v>
      </c>
      <c r="K90" s="79">
        <f t="shared" si="458"/>
        <v>0</v>
      </c>
      <c r="L90" s="301">
        <f t="shared" si="458"/>
        <v>0</v>
      </c>
      <c r="M90" s="95">
        <f t="shared" si="458"/>
        <v>0</v>
      </c>
      <c r="N90" s="78">
        <f t="shared" si="458"/>
        <v>0</v>
      </c>
      <c r="O90" s="78">
        <f t="shared" si="458"/>
        <v>0</v>
      </c>
      <c r="P90" s="78">
        <f t="shared" si="458"/>
        <v>0</v>
      </c>
      <c r="Q90" s="78">
        <f t="shared" si="458"/>
        <v>0</v>
      </c>
      <c r="R90" s="78">
        <f t="shared" si="458"/>
        <v>0</v>
      </c>
      <c r="S90" s="79">
        <f t="shared" si="458"/>
        <v>0</v>
      </c>
      <c r="T90" s="237">
        <f t="shared" si="416"/>
        <v>5000</v>
      </c>
      <c r="U90" s="77">
        <f t="shared" ref="U90:Z90" si="459">SUM(U91:U94)</f>
        <v>0</v>
      </c>
      <c r="V90" s="61">
        <f t="shared" si="459"/>
        <v>0</v>
      </c>
      <c r="W90" s="79">
        <f t="shared" si="459"/>
        <v>0</v>
      </c>
      <c r="X90" s="301">
        <f t="shared" si="459"/>
        <v>0</v>
      </c>
      <c r="Y90" s="95">
        <f t="shared" si="459"/>
        <v>0</v>
      </c>
      <c r="Z90" s="78">
        <f t="shared" si="459"/>
        <v>0</v>
      </c>
      <c r="AA90" s="78">
        <f>SUM(AA91:AA94)</f>
        <v>4000</v>
      </c>
      <c r="AB90" s="78">
        <f>SUM(AB91:AB94)</f>
        <v>1000</v>
      </c>
      <c r="AC90" s="78">
        <f>SUM(AC91:AC94)</f>
        <v>0</v>
      </c>
      <c r="AD90" s="78">
        <f>SUM(AD91:AD94)</f>
        <v>0</v>
      </c>
      <c r="AE90" s="79">
        <f>SUM(AE91:AE94)</f>
        <v>0</v>
      </c>
      <c r="AF90" s="262">
        <f t="shared" si="418"/>
        <v>5000</v>
      </c>
      <c r="AG90" s="77">
        <f t="shared" ref="AG90:AL90" si="460">SUM(AG91:AG94)</f>
        <v>0</v>
      </c>
      <c r="AH90" s="61">
        <f t="shared" si="460"/>
        <v>0</v>
      </c>
      <c r="AI90" s="79">
        <f t="shared" si="460"/>
        <v>0</v>
      </c>
      <c r="AJ90" s="301">
        <f t="shared" si="460"/>
        <v>0</v>
      </c>
      <c r="AK90" s="95">
        <f t="shared" si="460"/>
        <v>0</v>
      </c>
      <c r="AL90" s="78">
        <f t="shared" si="460"/>
        <v>0</v>
      </c>
      <c r="AM90" s="78">
        <f>SUM(AM91:AM94)</f>
        <v>4000</v>
      </c>
      <c r="AN90" s="78">
        <f>SUM(AN91:AN94)</f>
        <v>1000</v>
      </c>
      <c r="AO90" s="78">
        <f>SUM(AO91:AO94)</f>
        <v>0</v>
      </c>
      <c r="AP90" s="78">
        <f>SUM(AP91:AP94)</f>
        <v>0</v>
      </c>
      <c r="AQ90" s="79">
        <f>SUM(AQ91:AQ94)</f>
        <v>0</v>
      </c>
      <c r="AR90" s="206"/>
      <c r="AS90" s="108"/>
      <c r="AT90" s="194"/>
      <c r="AU90" s="194"/>
      <c r="AV90" s="194"/>
      <c r="AW90" s="72"/>
      <c r="AX90" s="72"/>
      <c r="AY90" s="72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90"/>
      <c r="BQ90" s="190"/>
      <c r="BR90" s="190"/>
      <c r="BS90" s="190"/>
      <c r="BT90" s="190"/>
      <c r="BU90" s="190"/>
      <c r="BV90" s="190"/>
      <c r="BW90" s="190"/>
      <c r="BX90" s="190"/>
      <c r="BY90" s="190"/>
      <c r="BZ90" s="190"/>
      <c r="CA90" s="190"/>
      <c r="CB90" s="190"/>
      <c r="CC90" s="190"/>
      <c r="CD90" s="190"/>
      <c r="CE90" s="190"/>
      <c r="CF90" s="190"/>
      <c r="CG90" s="190"/>
      <c r="CH90" s="190"/>
      <c r="CI90" s="190"/>
      <c r="CJ90" s="190"/>
      <c r="CK90" s="190"/>
      <c r="CL90" s="190"/>
      <c r="CM90" s="190"/>
      <c r="CN90" s="190"/>
      <c r="CO90" s="190"/>
      <c r="CP90" s="190"/>
      <c r="CQ90" s="190"/>
      <c r="CR90" s="190"/>
      <c r="CS90" s="190"/>
      <c r="CT90" s="190"/>
      <c r="CU90" s="190"/>
      <c r="CV90" s="190"/>
      <c r="CW90" s="190"/>
      <c r="CX90" s="190"/>
      <c r="CY90" s="190"/>
      <c r="CZ90" s="190"/>
      <c r="DA90" s="190"/>
      <c r="DB90" s="190"/>
      <c r="DC90" s="190"/>
      <c r="DD90" s="190"/>
      <c r="DE90" s="190"/>
      <c r="DF90" s="190"/>
      <c r="DG90" s="190"/>
      <c r="DH90" s="190"/>
      <c r="DI90" s="190"/>
      <c r="DJ90" s="190"/>
      <c r="DK90" s="190"/>
      <c r="DL90" s="190"/>
      <c r="DM90" s="190"/>
      <c r="DN90" s="190"/>
      <c r="DO90" s="190"/>
      <c r="DP90" s="190"/>
      <c r="DQ90" s="190"/>
      <c r="DR90" s="190"/>
      <c r="DS90" s="190"/>
      <c r="DT90" s="190"/>
      <c r="DU90" s="190"/>
      <c r="DV90" s="190"/>
      <c r="DW90" s="190"/>
      <c r="DX90" s="190"/>
      <c r="DY90" s="190"/>
      <c r="DZ90" s="190"/>
      <c r="EA90" s="190"/>
      <c r="EB90" s="190"/>
      <c r="EC90" s="190"/>
      <c r="ED90" s="190"/>
      <c r="EE90" s="190"/>
      <c r="EF90" s="190"/>
    </row>
    <row r="91" spans="1:136" s="72" customFormat="1" ht="15.75" customHeight="1" x14ac:dyDescent="0.25">
      <c r="A91" s="230"/>
      <c r="B91" s="179"/>
      <c r="C91" s="179">
        <v>321</v>
      </c>
      <c r="D91" s="566" t="s">
        <v>5</v>
      </c>
      <c r="E91" s="566"/>
      <c r="F91" s="566"/>
      <c r="G91" s="566"/>
      <c r="H91" s="76">
        <f t="shared" si="414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487">
        <f t="shared" si="416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8"/>
        <v>0</v>
      </c>
      <c r="AG91" s="29">
        <f t="shared" ref="AG91" si="461">I91+U91</f>
        <v>0</v>
      </c>
      <c r="AH91" s="92">
        <f t="shared" ref="AH91" si="462">J91+V91</f>
        <v>0</v>
      </c>
      <c r="AI91" s="31">
        <f t="shared" ref="AI91" si="463">K91+W91</f>
        <v>0</v>
      </c>
      <c r="AJ91" s="326">
        <f t="shared" ref="AJ91" si="464">L91+X91</f>
        <v>0</v>
      </c>
      <c r="AK91" s="290">
        <f t="shared" ref="AK91" si="465">M91+Y91</f>
        <v>0</v>
      </c>
      <c r="AL91" s="30">
        <f t="shared" ref="AL91" si="466">N91+Z91</f>
        <v>0</v>
      </c>
      <c r="AM91" s="30">
        <f t="shared" ref="AM91" si="467">O91+AA91</f>
        <v>0</v>
      </c>
      <c r="AN91" s="30">
        <f t="shared" ref="AN91" si="468">P91+AB91</f>
        <v>0</v>
      </c>
      <c r="AO91" s="30">
        <f t="shared" ref="AO91" si="469">Q91+AC91</f>
        <v>0</v>
      </c>
      <c r="AP91" s="30">
        <f t="shared" ref="AP91" si="470">R91+AD91</f>
        <v>0</v>
      </c>
      <c r="AQ91" s="31">
        <f t="shared" ref="AQ91" si="471">S91+AE91</f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 x14ac:dyDescent="0.25">
      <c r="A92" s="230"/>
      <c r="B92" s="179"/>
      <c r="C92" s="179">
        <v>322</v>
      </c>
      <c r="D92" s="566" t="s">
        <v>6</v>
      </c>
      <c r="E92" s="566"/>
      <c r="F92" s="566"/>
      <c r="G92" s="566"/>
      <c r="H92" s="76">
        <f t="shared" si="414"/>
        <v>0</v>
      </c>
      <c r="I92" s="80"/>
      <c r="J92" s="94"/>
      <c r="K92" s="82"/>
      <c r="L92" s="302"/>
      <c r="M92" s="118"/>
      <c r="N92" s="81"/>
      <c r="O92" s="81"/>
      <c r="P92" s="81"/>
      <c r="Q92" s="81"/>
      <c r="R92" s="81"/>
      <c r="S92" s="82"/>
      <c r="T92" s="487">
        <f t="shared" si="416"/>
        <v>5000</v>
      </c>
      <c r="U92" s="80"/>
      <c r="V92" s="94"/>
      <c r="W92" s="82"/>
      <c r="X92" s="302"/>
      <c r="Y92" s="118"/>
      <c r="Z92" s="81"/>
      <c r="AA92" s="81">
        <v>4000</v>
      </c>
      <c r="AB92" s="81">
        <v>1000</v>
      </c>
      <c r="AC92" s="81"/>
      <c r="AD92" s="81"/>
      <c r="AE92" s="82"/>
      <c r="AF92" s="109">
        <f t="shared" ref="AF92" si="472">SUM(AG92:AQ92)</f>
        <v>5000</v>
      </c>
      <c r="AG92" s="29">
        <f t="shared" ref="AG92" si="473">I92+U92</f>
        <v>0</v>
      </c>
      <c r="AH92" s="92">
        <f t="shared" ref="AH92" si="474">J92+V92</f>
        <v>0</v>
      </c>
      <c r="AI92" s="31">
        <f t="shared" ref="AI92" si="475">K92+W92</f>
        <v>0</v>
      </c>
      <c r="AJ92" s="326">
        <f t="shared" ref="AJ92" si="476">L92+X92</f>
        <v>0</v>
      </c>
      <c r="AK92" s="290">
        <f t="shared" ref="AK92" si="477">M92+Y92</f>
        <v>0</v>
      </c>
      <c r="AL92" s="30">
        <f t="shared" ref="AL92" si="478">N92+Z92</f>
        <v>0</v>
      </c>
      <c r="AM92" s="30">
        <f t="shared" ref="AM92" si="479">O92+AA92</f>
        <v>4000</v>
      </c>
      <c r="AN92" s="30">
        <f t="shared" ref="AN92" si="480">P92+AB92</f>
        <v>1000</v>
      </c>
      <c r="AO92" s="30">
        <f t="shared" ref="AO92" si="481">Q92+AC92</f>
        <v>0</v>
      </c>
      <c r="AP92" s="30">
        <f t="shared" ref="AP92" si="482">R92+AD92</f>
        <v>0</v>
      </c>
      <c r="AQ92" s="31">
        <f t="shared" ref="AQ92" si="483">S92+AE92</f>
        <v>0</v>
      </c>
      <c r="AR92" s="206"/>
      <c r="AS92" s="108"/>
      <c r="AT92" s="194"/>
      <c r="AU92" s="194"/>
      <c r="AV92" s="194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 x14ac:dyDescent="0.25">
      <c r="A93" s="230"/>
      <c r="B93" s="179"/>
      <c r="C93" s="179">
        <v>323</v>
      </c>
      <c r="D93" s="566" t="s">
        <v>7</v>
      </c>
      <c r="E93" s="566"/>
      <c r="F93" s="566"/>
      <c r="G93" s="566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487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ref="AF93:AF94" si="484">SUM(AG93:AQ93)</f>
        <v>0</v>
      </c>
      <c r="AG93" s="29">
        <f t="shared" ref="AG93:AG94" si="485">I93+U93</f>
        <v>0</v>
      </c>
      <c r="AH93" s="92">
        <f t="shared" ref="AH93:AH94" si="486">J93+V93</f>
        <v>0</v>
      </c>
      <c r="AI93" s="31">
        <f t="shared" ref="AI93:AI94" si="487">K93+W93</f>
        <v>0</v>
      </c>
      <c r="AJ93" s="326">
        <f t="shared" ref="AJ93:AJ94" si="488">L93+X93</f>
        <v>0</v>
      </c>
      <c r="AK93" s="290">
        <f t="shared" ref="AK93:AK94" si="489">M93+Y93</f>
        <v>0</v>
      </c>
      <c r="AL93" s="30">
        <f t="shared" ref="AL93:AL94" si="490">N93+Z93</f>
        <v>0</v>
      </c>
      <c r="AM93" s="30">
        <f t="shared" ref="AM93:AM94" si="491">O93+AA93</f>
        <v>0</v>
      </c>
      <c r="AN93" s="30">
        <f t="shared" ref="AN93:AN94" si="492">P93+AB93</f>
        <v>0</v>
      </c>
      <c r="AO93" s="30">
        <f t="shared" ref="AO93:AO94" si="493">Q93+AC93</f>
        <v>0</v>
      </c>
      <c r="AP93" s="30">
        <f t="shared" ref="AP93:AP94" si="494">R93+AD93</f>
        <v>0</v>
      </c>
      <c r="AQ93" s="31">
        <f t="shared" ref="AQ93:AQ94" si="495">S93+AE93</f>
        <v>0</v>
      </c>
      <c r="AR93" s="206"/>
      <c r="AS93" s="89"/>
      <c r="AT93" s="388"/>
      <c r="AU93" s="388"/>
      <c r="AV93" s="388"/>
      <c r="AW93" s="89"/>
      <c r="AX93" s="89"/>
      <c r="AY93" s="89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5.75" customHeight="1" x14ac:dyDescent="0.25">
      <c r="A94" s="230"/>
      <c r="B94" s="179"/>
      <c r="C94" s="179">
        <v>329</v>
      </c>
      <c r="D94" s="566" t="s">
        <v>8</v>
      </c>
      <c r="E94" s="566"/>
      <c r="F94" s="566"/>
      <c r="G94" s="567"/>
      <c r="H94" s="76">
        <f>SUM(I94:S94)</f>
        <v>0</v>
      </c>
      <c r="I94" s="80"/>
      <c r="J94" s="94"/>
      <c r="K94" s="82"/>
      <c r="L94" s="302"/>
      <c r="M94" s="118"/>
      <c r="N94" s="81"/>
      <c r="O94" s="81"/>
      <c r="P94" s="81"/>
      <c r="Q94" s="81"/>
      <c r="R94" s="81"/>
      <c r="S94" s="82"/>
      <c r="T94" s="487">
        <f>SUM(U94:AE94)</f>
        <v>0</v>
      </c>
      <c r="U94" s="80"/>
      <c r="V94" s="94"/>
      <c r="W94" s="82"/>
      <c r="X94" s="302"/>
      <c r="Y94" s="118"/>
      <c r="Z94" s="81"/>
      <c r="AA94" s="81"/>
      <c r="AB94" s="81"/>
      <c r="AC94" s="81"/>
      <c r="AD94" s="81"/>
      <c r="AE94" s="82"/>
      <c r="AF94" s="109">
        <f t="shared" si="484"/>
        <v>0</v>
      </c>
      <c r="AG94" s="29">
        <f t="shared" si="485"/>
        <v>0</v>
      </c>
      <c r="AH94" s="92">
        <f t="shared" si="486"/>
        <v>0</v>
      </c>
      <c r="AI94" s="31">
        <f t="shared" si="487"/>
        <v>0</v>
      </c>
      <c r="AJ94" s="326">
        <f t="shared" si="488"/>
        <v>0</v>
      </c>
      <c r="AK94" s="290">
        <f t="shared" si="489"/>
        <v>0</v>
      </c>
      <c r="AL94" s="30">
        <f t="shared" si="490"/>
        <v>0</v>
      </c>
      <c r="AM94" s="30">
        <f t="shared" si="491"/>
        <v>0</v>
      </c>
      <c r="AN94" s="30">
        <f t="shared" si="492"/>
        <v>0</v>
      </c>
      <c r="AO94" s="30">
        <f t="shared" si="493"/>
        <v>0</v>
      </c>
      <c r="AP94" s="30">
        <f t="shared" si="494"/>
        <v>0</v>
      </c>
      <c r="AQ94" s="31">
        <f t="shared" si="495"/>
        <v>0</v>
      </c>
      <c r="AR94" s="206"/>
      <c r="AS94" s="108"/>
      <c r="AT94" s="194"/>
      <c r="AU94" s="194"/>
      <c r="AV94" s="194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2" customFormat="1" ht="10.5" customHeight="1" x14ac:dyDescent="0.25">
      <c r="A95" s="279"/>
      <c r="B95" s="279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6"/>
      <c r="AS95" s="108"/>
      <c r="AT95" s="194"/>
      <c r="AU95" s="194"/>
      <c r="AV95" s="194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0.5" customHeight="1" x14ac:dyDescent="0.25">
      <c r="A96" s="279"/>
      <c r="B96" s="279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6"/>
      <c r="AS96" s="311"/>
      <c r="AT96" s="108"/>
      <c r="AU96" s="108"/>
      <c r="AV96" s="108"/>
      <c r="AW96" s="89"/>
      <c r="AX96" s="124"/>
      <c r="AY96" s="124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110" customFormat="1" ht="27" customHeight="1" x14ac:dyDescent="0.25">
      <c r="A97" s="575" t="s">
        <v>122</v>
      </c>
      <c r="B97" s="576"/>
      <c r="C97" s="576"/>
      <c r="D97" s="595" t="s">
        <v>123</v>
      </c>
      <c r="E97" s="595"/>
      <c r="F97" s="595"/>
      <c r="G97" s="596"/>
      <c r="H97" s="97">
        <f>SUM(I97:S97)</f>
        <v>0</v>
      </c>
      <c r="I97" s="98">
        <f t="shared" ref="I97:S97" si="496">I98+I118+I130+I142+I151</f>
        <v>0</v>
      </c>
      <c r="J97" s="284">
        <f t="shared" si="496"/>
        <v>0</v>
      </c>
      <c r="K97" s="122">
        <f t="shared" si="496"/>
        <v>0</v>
      </c>
      <c r="L97" s="299">
        <f t="shared" si="496"/>
        <v>0</v>
      </c>
      <c r="M97" s="119">
        <f t="shared" si="496"/>
        <v>0</v>
      </c>
      <c r="N97" s="99">
        <f t="shared" si="496"/>
        <v>0</v>
      </c>
      <c r="O97" s="99">
        <f t="shared" si="496"/>
        <v>0</v>
      </c>
      <c r="P97" s="99">
        <f t="shared" si="496"/>
        <v>0</v>
      </c>
      <c r="Q97" s="99">
        <f t="shared" si="496"/>
        <v>0</v>
      </c>
      <c r="R97" s="99">
        <f t="shared" si="496"/>
        <v>0</v>
      </c>
      <c r="S97" s="122">
        <f t="shared" si="496"/>
        <v>0</v>
      </c>
      <c r="T97" s="246">
        <f>SUM(U97:AE97)</f>
        <v>0</v>
      </c>
      <c r="U97" s="98">
        <f t="shared" ref="U97:AE97" si="497">U98+U118+U130+U142+U151</f>
        <v>0</v>
      </c>
      <c r="V97" s="284">
        <f t="shared" si="497"/>
        <v>0</v>
      </c>
      <c r="W97" s="122">
        <f t="shared" si="497"/>
        <v>0</v>
      </c>
      <c r="X97" s="299">
        <f t="shared" si="497"/>
        <v>0</v>
      </c>
      <c r="Y97" s="119">
        <f t="shared" si="497"/>
        <v>0</v>
      </c>
      <c r="Z97" s="99">
        <f t="shared" si="497"/>
        <v>0</v>
      </c>
      <c r="AA97" s="99">
        <f t="shared" si="497"/>
        <v>0</v>
      </c>
      <c r="AB97" s="99">
        <f t="shared" si="497"/>
        <v>0</v>
      </c>
      <c r="AC97" s="99">
        <f t="shared" si="497"/>
        <v>0</v>
      </c>
      <c r="AD97" s="99">
        <f t="shared" si="497"/>
        <v>0</v>
      </c>
      <c r="AE97" s="122">
        <f t="shared" si="497"/>
        <v>0</v>
      </c>
      <c r="AF97" s="260">
        <f>SUM(AG97:AQ97)</f>
        <v>0</v>
      </c>
      <c r="AG97" s="462">
        <f t="shared" ref="AG97:AQ97" si="498">AG98+AG118+AG130+AG142+AG151</f>
        <v>0</v>
      </c>
      <c r="AH97" s="463">
        <f t="shared" si="498"/>
        <v>0</v>
      </c>
      <c r="AI97" s="464">
        <f t="shared" si="498"/>
        <v>0</v>
      </c>
      <c r="AJ97" s="465">
        <f t="shared" si="498"/>
        <v>0</v>
      </c>
      <c r="AK97" s="466">
        <f t="shared" si="498"/>
        <v>0</v>
      </c>
      <c r="AL97" s="467">
        <f t="shared" si="498"/>
        <v>0</v>
      </c>
      <c r="AM97" s="467">
        <f t="shared" si="498"/>
        <v>0</v>
      </c>
      <c r="AN97" s="467">
        <f t="shared" si="498"/>
        <v>0</v>
      </c>
      <c r="AO97" s="467">
        <f t="shared" si="498"/>
        <v>0</v>
      </c>
      <c r="AP97" s="467">
        <f t="shared" si="498"/>
        <v>0</v>
      </c>
      <c r="AQ97" s="464">
        <f t="shared" si="498"/>
        <v>0</v>
      </c>
      <c r="AR97" s="206"/>
      <c r="AS97" s="206"/>
      <c r="AT97" s="191"/>
      <c r="AU97" s="191"/>
      <c r="AV97" s="191"/>
      <c r="AW97" s="191"/>
      <c r="AX97" s="190"/>
      <c r="AY97" s="190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  <c r="DL97" s="191"/>
      <c r="DM97" s="191"/>
      <c r="DN97" s="191"/>
      <c r="DO97" s="191"/>
      <c r="DP97" s="191"/>
      <c r="DQ97" s="191"/>
      <c r="DR97" s="191"/>
      <c r="DS97" s="191"/>
      <c r="DT97" s="191"/>
      <c r="DU97" s="191"/>
      <c r="DV97" s="191"/>
      <c r="DW97" s="191"/>
      <c r="DX97" s="191"/>
      <c r="DY97" s="191"/>
      <c r="DZ97" s="191"/>
      <c r="EA97" s="191"/>
      <c r="EB97" s="191"/>
      <c r="EC97" s="191"/>
      <c r="ED97" s="191"/>
      <c r="EE97" s="191"/>
      <c r="EF97" s="191"/>
    </row>
    <row r="98" spans="1:136" s="74" customFormat="1" ht="25.9" customHeight="1" x14ac:dyDescent="0.25">
      <c r="A98" s="568" t="s">
        <v>298</v>
      </c>
      <c r="B98" s="569"/>
      <c r="C98" s="569"/>
      <c r="D98" s="571" t="s">
        <v>127</v>
      </c>
      <c r="E98" s="571"/>
      <c r="F98" s="571"/>
      <c r="G98" s="572"/>
      <c r="H98" s="83">
        <f>SUM(I98:S98)</f>
        <v>0</v>
      </c>
      <c r="I98" s="84">
        <f t="shared" ref="I98:S98" si="499">I99+I108</f>
        <v>0</v>
      </c>
      <c r="J98" s="285">
        <f t="shared" ref="J98" si="500">J99+J108</f>
        <v>0</v>
      </c>
      <c r="K98" s="86">
        <f t="shared" si="499"/>
        <v>0</v>
      </c>
      <c r="L98" s="300">
        <f t="shared" si="499"/>
        <v>0</v>
      </c>
      <c r="M98" s="120">
        <f t="shared" si="499"/>
        <v>0</v>
      </c>
      <c r="N98" s="85">
        <f t="shared" si="499"/>
        <v>0</v>
      </c>
      <c r="O98" s="85">
        <f t="shared" ref="O98" si="501">O99+O108</f>
        <v>0</v>
      </c>
      <c r="P98" s="85">
        <f t="shared" si="499"/>
        <v>0</v>
      </c>
      <c r="Q98" s="85">
        <f t="shared" si="499"/>
        <v>0</v>
      </c>
      <c r="R98" s="85">
        <f t="shared" si="499"/>
        <v>0</v>
      </c>
      <c r="S98" s="86">
        <f t="shared" si="499"/>
        <v>0</v>
      </c>
      <c r="T98" s="245">
        <f>SUM(U98:AE98)</f>
        <v>0</v>
      </c>
      <c r="U98" s="84">
        <f t="shared" ref="U98:AE98" si="502">U99+U108</f>
        <v>0</v>
      </c>
      <c r="V98" s="285">
        <f t="shared" ref="V98" si="503">V99+V108</f>
        <v>0</v>
      </c>
      <c r="W98" s="86">
        <f t="shared" si="502"/>
        <v>0</v>
      </c>
      <c r="X98" s="300">
        <f t="shared" si="502"/>
        <v>0</v>
      </c>
      <c r="Y98" s="120">
        <f t="shared" si="502"/>
        <v>0</v>
      </c>
      <c r="Z98" s="85">
        <f t="shared" si="502"/>
        <v>0</v>
      </c>
      <c r="AA98" s="85">
        <f t="shared" ref="AA98" si="504">AA99+AA108</f>
        <v>0</v>
      </c>
      <c r="AB98" s="85">
        <f t="shared" si="502"/>
        <v>0</v>
      </c>
      <c r="AC98" s="85">
        <f t="shared" si="502"/>
        <v>0</v>
      </c>
      <c r="AD98" s="85">
        <f t="shared" si="502"/>
        <v>0</v>
      </c>
      <c r="AE98" s="86">
        <f t="shared" si="502"/>
        <v>0</v>
      </c>
      <c r="AF98" s="261">
        <f>SUM(AG98:AQ98)</f>
        <v>0</v>
      </c>
      <c r="AG98" s="468">
        <f t="shared" ref="AG98:AQ98" si="505">AG99+AG108</f>
        <v>0</v>
      </c>
      <c r="AH98" s="469">
        <f t="shared" ref="AH98" si="506">AH99+AH108</f>
        <v>0</v>
      </c>
      <c r="AI98" s="470">
        <f t="shared" si="505"/>
        <v>0</v>
      </c>
      <c r="AJ98" s="471">
        <f t="shared" si="505"/>
        <v>0</v>
      </c>
      <c r="AK98" s="472">
        <f t="shared" si="505"/>
        <v>0</v>
      </c>
      <c r="AL98" s="473">
        <f t="shared" si="505"/>
        <v>0</v>
      </c>
      <c r="AM98" s="473">
        <f t="shared" ref="AM98" si="507">AM99+AM108</f>
        <v>0</v>
      </c>
      <c r="AN98" s="473">
        <f t="shared" si="505"/>
        <v>0</v>
      </c>
      <c r="AO98" s="473">
        <f t="shared" si="505"/>
        <v>0</v>
      </c>
      <c r="AP98" s="473">
        <f t="shared" si="505"/>
        <v>0</v>
      </c>
      <c r="AQ98" s="470">
        <f t="shared" si="505"/>
        <v>0</v>
      </c>
      <c r="AR98" s="206"/>
      <c r="AS98" s="206"/>
      <c r="AT98" s="191"/>
      <c r="AU98" s="191"/>
      <c r="AV98" s="191"/>
      <c r="AW98" s="192"/>
      <c r="AX98" s="89"/>
      <c r="AY98" s="89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</row>
    <row r="99" spans="1:136" s="74" customFormat="1" ht="15.75" customHeight="1" x14ac:dyDescent="0.25">
      <c r="A99" s="436">
        <v>3</v>
      </c>
      <c r="B99" s="68"/>
      <c r="C99" s="90"/>
      <c r="D99" s="564" t="s">
        <v>16</v>
      </c>
      <c r="E99" s="564"/>
      <c r="F99" s="564"/>
      <c r="G99" s="565"/>
      <c r="H99" s="75">
        <f t="shared" ref="H99:H102" si="508">SUM(I99:S99)</f>
        <v>0</v>
      </c>
      <c r="I99" s="77">
        <f>I100+I106</f>
        <v>0</v>
      </c>
      <c r="J99" s="61">
        <f>J100+J106</f>
        <v>0</v>
      </c>
      <c r="K99" s="79">
        <f>K100+K106</f>
        <v>0</v>
      </c>
      <c r="L99" s="301">
        <f t="shared" ref="L99:S99" si="509">L100+L106</f>
        <v>0</v>
      </c>
      <c r="M99" s="95">
        <f t="shared" si="509"/>
        <v>0</v>
      </c>
      <c r="N99" s="78">
        <f t="shared" si="509"/>
        <v>0</v>
      </c>
      <c r="O99" s="78">
        <f t="shared" ref="O99" si="510">O100+O106</f>
        <v>0</v>
      </c>
      <c r="P99" s="78">
        <f t="shared" si="509"/>
        <v>0</v>
      </c>
      <c r="Q99" s="78">
        <f t="shared" si="509"/>
        <v>0</v>
      </c>
      <c r="R99" s="78">
        <f t="shared" si="509"/>
        <v>0</v>
      </c>
      <c r="S99" s="79">
        <f t="shared" si="509"/>
        <v>0</v>
      </c>
      <c r="T99" s="237">
        <f t="shared" ref="T99:T102" si="511">SUM(U99:AE99)</f>
        <v>0</v>
      </c>
      <c r="U99" s="77">
        <f t="shared" ref="U99:AE99" si="512">U100+U106</f>
        <v>0</v>
      </c>
      <c r="V99" s="61">
        <f t="shared" ref="V99" si="513">V100+V106</f>
        <v>0</v>
      </c>
      <c r="W99" s="79">
        <f t="shared" si="512"/>
        <v>0</v>
      </c>
      <c r="X99" s="301">
        <f t="shared" si="512"/>
        <v>0</v>
      </c>
      <c r="Y99" s="95">
        <f t="shared" si="512"/>
        <v>0</v>
      </c>
      <c r="Z99" s="78">
        <f t="shared" si="512"/>
        <v>0</v>
      </c>
      <c r="AA99" s="78">
        <f t="shared" ref="AA99" si="514">AA100+AA106</f>
        <v>0</v>
      </c>
      <c r="AB99" s="78">
        <f t="shared" si="512"/>
        <v>0</v>
      </c>
      <c r="AC99" s="78">
        <f t="shared" si="512"/>
        <v>0</v>
      </c>
      <c r="AD99" s="78">
        <f t="shared" si="512"/>
        <v>0</v>
      </c>
      <c r="AE99" s="79">
        <f t="shared" si="512"/>
        <v>0</v>
      </c>
      <c r="AF99" s="262">
        <f t="shared" ref="AF99:AF102" si="515">SUM(AG99:AQ99)</f>
        <v>0</v>
      </c>
      <c r="AG99" s="315">
        <f t="shared" ref="AG99:AP99" si="516">AG100+AG106</f>
        <v>0</v>
      </c>
      <c r="AH99" s="263">
        <f t="shared" ref="AH99" si="517">AH100+AH106</f>
        <v>0</v>
      </c>
      <c r="AI99" s="239">
        <f t="shared" si="516"/>
        <v>0</v>
      </c>
      <c r="AJ99" s="303">
        <f t="shared" si="516"/>
        <v>0</v>
      </c>
      <c r="AK99" s="240">
        <f t="shared" si="516"/>
        <v>0</v>
      </c>
      <c r="AL99" s="241">
        <f t="shared" si="516"/>
        <v>0</v>
      </c>
      <c r="AM99" s="241">
        <f t="shared" ref="AM99" si="518">AM100+AM106</f>
        <v>0</v>
      </c>
      <c r="AN99" s="241">
        <f t="shared" si="516"/>
        <v>0</v>
      </c>
      <c r="AO99" s="241">
        <f t="shared" si="516"/>
        <v>0</v>
      </c>
      <c r="AP99" s="241">
        <f t="shared" si="516"/>
        <v>0</v>
      </c>
      <c r="AQ99" s="239">
        <f>AQ100+AQ106</f>
        <v>0</v>
      </c>
      <c r="AR99" s="206"/>
      <c r="AS99" s="206"/>
      <c r="AT99" s="191"/>
      <c r="AU99" s="191"/>
      <c r="AV99" s="191"/>
      <c r="AW99" s="192"/>
      <c r="AX99" s="62"/>
      <c r="AY99" s="6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192"/>
      <c r="CA99" s="192"/>
      <c r="CB99" s="192"/>
      <c r="CC99" s="192"/>
      <c r="CD99" s="192"/>
      <c r="CE99" s="192"/>
      <c r="CF99" s="192"/>
      <c r="CG99" s="192"/>
      <c r="CH99" s="192"/>
      <c r="CI99" s="192"/>
      <c r="CJ99" s="192"/>
      <c r="CK99" s="192"/>
      <c r="CL99" s="192"/>
      <c r="CM99" s="192"/>
      <c r="CN99" s="192"/>
      <c r="CO99" s="192"/>
      <c r="CP99" s="192"/>
      <c r="CQ99" s="192"/>
      <c r="CR99" s="192"/>
      <c r="CS99" s="192"/>
      <c r="CT99" s="192"/>
      <c r="CU99" s="192"/>
      <c r="CV99" s="192"/>
      <c r="CW99" s="192"/>
      <c r="CX99" s="192"/>
      <c r="CY99" s="192"/>
      <c r="CZ99" s="192"/>
      <c r="DA99" s="192"/>
      <c r="DB99" s="192"/>
      <c r="DC99" s="192"/>
      <c r="DD99" s="192"/>
      <c r="DE99" s="192"/>
      <c r="DF99" s="192"/>
      <c r="DG99" s="192"/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</row>
    <row r="100" spans="1:136" s="73" customFormat="1" ht="15.75" customHeight="1" x14ac:dyDescent="0.25">
      <c r="A100" s="562">
        <v>32</v>
      </c>
      <c r="B100" s="563"/>
      <c r="C100" s="90"/>
      <c r="D100" s="564" t="s">
        <v>4</v>
      </c>
      <c r="E100" s="564"/>
      <c r="F100" s="564"/>
      <c r="G100" s="565"/>
      <c r="H100" s="75">
        <f t="shared" si="508"/>
        <v>0</v>
      </c>
      <c r="I100" s="77">
        <f>SUM(I101:I105)</f>
        <v>0</v>
      </c>
      <c r="J100" s="61">
        <f>SUM(J101:J105)</f>
        <v>0</v>
      </c>
      <c r="K100" s="79">
        <f>SUM(K101:K105)</f>
        <v>0</v>
      </c>
      <c r="L100" s="301">
        <f t="shared" ref="L100:S100" si="519">SUM(L101:L105)</f>
        <v>0</v>
      </c>
      <c r="M100" s="95">
        <f t="shared" si="519"/>
        <v>0</v>
      </c>
      <c r="N100" s="78">
        <f t="shared" si="519"/>
        <v>0</v>
      </c>
      <c r="O100" s="78">
        <f t="shared" ref="O100" si="520">SUM(O101:O105)</f>
        <v>0</v>
      </c>
      <c r="P100" s="78">
        <f t="shared" si="519"/>
        <v>0</v>
      </c>
      <c r="Q100" s="78">
        <f t="shared" si="519"/>
        <v>0</v>
      </c>
      <c r="R100" s="78">
        <f t="shared" si="519"/>
        <v>0</v>
      </c>
      <c r="S100" s="79">
        <f t="shared" si="519"/>
        <v>0</v>
      </c>
      <c r="T100" s="237">
        <f t="shared" si="511"/>
        <v>0</v>
      </c>
      <c r="U100" s="77">
        <f>SUM(U101:U105)</f>
        <v>0</v>
      </c>
      <c r="V100" s="61">
        <f>SUM(V101:V105)</f>
        <v>0</v>
      </c>
      <c r="W100" s="79">
        <f t="shared" ref="W100:AE100" si="521">SUM(W101:W105)</f>
        <v>0</v>
      </c>
      <c r="X100" s="301">
        <f t="shared" si="521"/>
        <v>0</v>
      </c>
      <c r="Y100" s="95">
        <f t="shared" si="521"/>
        <v>0</v>
      </c>
      <c r="Z100" s="78">
        <f t="shared" si="521"/>
        <v>0</v>
      </c>
      <c r="AA100" s="78">
        <f t="shared" ref="AA100" si="522">SUM(AA101:AA105)</f>
        <v>0</v>
      </c>
      <c r="AB100" s="78">
        <f t="shared" si="521"/>
        <v>0</v>
      </c>
      <c r="AC100" s="78">
        <f t="shared" si="521"/>
        <v>0</v>
      </c>
      <c r="AD100" s="78">
        <f t="shared" si="521"/>
        <v>0</v>
      </c>
      <c r="AE100" s="79">
        <f t="shared" si="521"/>
        <v>0</v>
      </c>
      <c r="AF100" s="262">
        <f t="shared" si="515"/>
        <v>0</v>
      </c>
      <c r="AG100" s="315">
        <f>SUM(AG101:AG105)</f>
        <v>0</v>
      </c>
      <c r="AH100" s="263">
        <f>SUM(AH101:AH105)</f>
        <v>0</v>
      </c>
      <c r="AI100" s="239">
        <f t="shared" ref="AI100:AP100" si="523">SUM(AI101:AI105)</f>
        <v>0</v>
      </c>
      <c r="AJ100" s="303">
        <f t="shared" si="523"/>
        <v>0</v>
      </c>
      <c r="AK100" s="240">
        <f t="shared" si="523"/>
        <v>0</v>
      </c>
      <c r="AL100" s="241">
        <f t="shared" si="523"/>
        <v>0</v>
      </c>
      <c r="AM100" s="241">
        <f t="shared" ref="AM100" si="524">SUM(AM101:AM105)</f>
        <v>0</v>
      </c>
      <c r="AN100" s="241">
        <f t="shared" si="523"/>
        <v>0</v>
      </c>
      <c r="AO100" s="241">
        <f t="shared" si="523"/>
        <v>0</v>
      </c>
      <c r="AP100" s="241">
        <f t="shared" si="523"/>
        <v>0</v>
      </c>
      <c r="AQ100" s="239">
        <f>SUM(AQ101:AQ105)</f>
        <v>0</v>
      </c>
      <c r="AR100" s="206"/>
      <c r="AS100" s="206"/>
      <c r="AT100" s="190"/>
      <c r="AU100" s="190"/>
      <c r="AV100" s="190"/>
      <c r="AW100" s="190"/>
      <c r="AX100" s="192"/>
      <c r="AY100" s="192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0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90"/>
      <c r="CQ100" s="190"/>
      <c r="CR100" s="190"/>
      <c r="CS100" s="190"/>
      <c r="CT100" s="190"/>
      <c r="CU100" s="190"/>
      <c r="CV100" s="190"/>
      <c r="CW100" s="190"/>
      <c r="CX100" s="190"/>
      <c r="CY100" s="190"/>
      <c r="CZ100" s="190"/>
      <c r="DA100" s="190"/>
      <c r="DB100" s="190"/>
      <c r="DC100" s="190"/>
      <c r="DD100" s="190"/>
      <c r="DE100" s="190"/>
      <c r="DF100" s="190"/>
      <c r="DG100" s="190"/>
      <c r="DH100" s="190"/>
      <c r="DI100" s="190"/>
      <c r="DJ100" s="190"/>
      <c r="DK100" s="190"/>
      <c r="DL100" s="190"/>
      <c r="DM100" s="190"/>
      <c r="DN100" s="190"/>
      <c r="DO100" s="190"/>
      <c r="DP100" s="190"/>
      <c r="DQ100" s="190"/>
      <c r="DR100" s="190"/>
      <c r="DS100" s="190"/>
      <c r="DT100" s="190"/>
      <c r="DU100" s="190"/>
      <c r="DV100" s="190"/>
      <c r="DW100" s="190"/>
      <c r="DX100" s="190"/>
      <c r="DY100" s="190"/>
      <c r="DZ100" s="190"/>
      <c r="EA100" s="190"/>
      <c r="EB100" s="190"/>
      <c r="EC100" s="190"/>
      <c r="ED100" s="190"/>
      <c r="EE100" s="190"/>
      <c r="EF100" s="190"/>
    </row>
    <row r="101" spans="1:136" s="72" customFormat="1" ht="15.75" customHeight="1" x14ac:dyDescent="0.25">
      <c r="A101" s="230"/>
      <c r="B101" s="179"/>
      <c r="C101" s="179">
        <v>321</v>
      </c>
      <c r="D101" s="566" t="s">
        <v>5</v>
      </c>
      <c r="E101" s="566"/>
      <c r="F101" s="566"/>
      <c r="G101" s="566"/>
      <c r="H101" s="76">
        <f t="shared" si="508"/>
        <v>0</v>
      </c>
      <c r="I101" s="80"/>
      <c r="J101" s="94"/>
      <c r="K101" s="82"/>
      <c r="L101" s="302"/>
      <c r="M101" s="118"/>
      <c r="N101" s="81"/>
      <c r="O101" s="81"/>
      <c r="P101" s="81"/>
      <c r="Q101" s="81"/>
      <c r="R101" s="81"/>
      <c r="S101" s="82"/>
      <c r="T101" s="28">
        <f t="shared" si="511"/>
        <v>0</v>
      </c>
      <c r="U101" s="80"/>
      <c r="V101" s="94"/>
      <c r="W101" s="82"/>
      <c r="X101" s="302"/>
      <c r="Y101" s="118"/>
      <c r="Z101" s="81"/>
      <c r="AA101" s="81"/>
      <c r="AB101" s="81"/>
      <c r="AC101" s="81"/>
      <c r="AD101" s="81"/>
      <c r="AE101" s="82"/>
      <c r="AF101" s="109">
        <f t="shared" si="515"/>
        <v>0</v>
      </c>
      <c r="AG101" s="29">
        <f t="shared" ref="AG101:AG105" si="525">I101+U101</f>
        <v>0</v>
      </c>
      <c r="AH101" s="92">
        <f t="shared" ref="AH101:AH105" si="526">J101+V101</f>
        <v>0</v>
      </c>
      <c r="AI101" s="31">
        <f t="shared" ref="AI101:AI105" si="527">K101+W101</f>
        <v>0</v>
      </c>
      <c r="AJ101" s="326">
        <f t="shared" ref="AJ101:AJ105" si="528">L101+X101</f>
        <v>0</v>
      </c>
      <c r="AK101" s="290">
        <f t="shared" ref="AK101:AK105" si="529">M101+Y101</f>
        <v>0</v>
      </c>
      <c r="AL101" s="30">
        <f t="shared" ref="AL101:AL105" si="530">N101+Z101</f>
        <v>0</v>
      </c>
      <c r="AM101" s="30">
        <f t="shared" ref="AM101:AM105" si="531">O101+AA101</f>
        <v>0</v>
      </c>
      <c r="AN101" s="30">
        <f t="shared" ref="AN101:AN105" si="532">P101+AB101</f>
        <v>0</v>
      </c>
      <c r="AO101" s="30">
        <f t="shared" ref="AO101:AO105" si="533">Q101+AC101</f>
        <v>0</v>
      </c>
      <c r="AP101" s="30">
        <f t="shared" ref="AP101:AP105" si="534">R101+AD101</f>
        <v>0</v>
      </c>
      <c r="AQ101" s="31">
        <f t="shared" ref="AQ101:AQ105" si="535">S101+AE101</f>
        <v>0</v>
      </c>
      <c r="AR101" s="206"/>
      <c r="AS101" s="206"/>
      <c r="AT101" s="89"/>
      <c r="AU101" s="89"/>
      <c r="AV101" s="89"/>
      <c r="AW101" s="89"/>
      <c r="AX101" s="192"/>
      <c r="AY101" s="192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</row>
    <row r="102" spans="1:136" s="72" customFormat="1" ht="15.75" customHeight="1" x14ac:dyDescent="0.25">
      <c r="A102" s="230"/>
      <c r="B102" s="179"/>
      <c r="C102" s="179">
        <v>322</v>
      </c>
      <c r="D102" s="566" t="s">
        <v>6</v>
      </c>
      <c r="E102" s="566"/>
      <c r="F102" s="566"/>
      <c r="G102" s="566"/>
      <c r="H102" s="76">
        <f t="shared" si="508"/>
        <v>0</v>
      </c>
      <c r="I102" s="80"/>
      <c r="J102" s="94"/>
      <c r="K102" s="82"/>
      <c r="L102" s="302"/>
      <c r="M102" s="118"/>
      <c r="N102" s="81"/>
      <c r="O102" s="81"/>
      <c r="P102" s="81"/>
      <c r="Q102" s="81"/>
      <c r="R102" s="81"/>
      <c r="S102" s="82"/>
      <c r="T102" s="28">
        <f t="shared" si="511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515"/>
        <v>0</v>
      </c>
      <c r="AG102" s="29">
        <f t="shared" si="525"/>
        <v>0</v>
      </c>
      <c r="AH102" s="92">
        <f t="shared" si="526"/>
        <v>0</v>
      </c>
      <c r="AI102" s="31">
        <f t="shared" si="527"/>
        <v>0</v>
      </c>
      <c r="AJ102" s="326">
        <f t="shared" si="528"/>
        <v>0</v>
      </c>
      <c r="AK102" s="290">
        <f t="shared" si="529"/>
        <v>0</v>
      </c>
      <c r="AL102" s="30">
        <f t="shared" si="530"/>
        <v>0</v>
      </c>
      <c r="AM102" s="30">
        <f t="shared" si="531"/>
        <v>0</v>
      </c>
      <c r="AN102" s="30">
        <f t="shared" si="532"/>
        <v>0</v>
      </c>
      <c r="AO102" s="30">
        <f t="shared" si="533"/>
        <v>0</v>
      </c>
      <c r="AP102" s="30">
        <f t="shared" si="534"/>
        <v>0</v>
      </c>
      <c r="AQ102" s="31">
        <f t="shared" si="535"/>
        <v>0</v>
      </c>
      <c r="AR102" s="206"/>
      <c r="AS102" s="206"/>
      <c r="AT102" s="89"/>
      <c r="AU102" s="89"/>
      <c r="AV102" s="89"/>
      <c r="AW102" s="89"/>
      <c r="AX102" s="190"/>
      <c r="AY102" s="190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 x14ac:dyDescent="0.25">
      <c r="A103" s="230"/>
      <c r="B103" s="179"/>
      <c r="C103" s="179">
        <v>323</v>
      </c>
      <c r="D103" s="566" t="s">
        <v>7</v>
      </c>
      <c r="E103" s="566"/>
      <c r="F103" s="566"/>
      <c r="G103" s="566"/>
      <c r="H103" s="76">
        <f>SUM(I103:S103)</f>
        <v>0</v>
      </c>
      <c r="I103" s="80"/>
      <c r="J103" s="94"/>
      <c r="K103" s="82"/>
      <c r="L103" s="302"/>
      <c r="M103" s="118"/>
      <c r="N103" s="81"/>
      <c r="O103" s="81"/>
      <c r="P103" s="81"/>
      <c r="Q103" s="81"/>
      <c r="R103" s="81"/>
      <c r="S103" s="82"/>
      <c r="T103" s="28">
        <f>SUM(U103:AE103)</f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>SUM(AG103:AQ103)</f>
        <v>0</v>
      </c>
      <c r="AG103" s="29">
        <f t="shared" si="525"/>
        <v>0</v>
      </c>
      <c r="AH103" s="92">
        <f t="shared" si="526"/>
        <v>0</v>
      </c>
      <c r="AI103" s="31">
        <f t="shared" si="527"/>
        <v>0</v>
      </c>
      <c r="AJ103" s="326">
        <f t="shared" si="528"/>
        <v>0</v>
      </c>
      <c r="AK103" s="290">
        <f t="shared" si="529"/>
        <v>0</v>
      </c>
      <c r="AL103" s="30">
        <f t="shared" si="530"/>
        <v>0</v>
      </c>
      <c r="AM103" s="30">
        <f t="shared" si="531"/>
        <v>0</v>
      </c>
      <c r="AN103" s="30">
        <f t="shared" si="532"/>
        <v>0</v>
      </c>
      <c r="AO103" s="30">
        <f t="shared" si="533"/>
        <v>0</v>
      </c>
      <c r="AP103" s="30">
        <f t="shared" si="534"/>
        <v>0</v>
      </c>
      <c r="AQ103" s="31">
        <f t="shared" si="535"/>
        <v>0</v>
      </c>
      <c r="AR103" s="206"/>
      <c r="AS103" s="206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23.25" customHeight="1" x14ac:dyDescent="0.25">
      <c r="A104" s="230"/>
      <c r="B104" s="179"/>
      <c r="C104" s="179">
        <v>324</v>
      </c>
      <c r="D104" s="566" t="s">
        <v>90</v>
      </c>
      <c r="E104" s="566"/>
      <c r="F104" s="566"/>
      <c r="G104" s="566"/>
      <c r="H104" s="76">
        <f t="shared" ref="H104" si="536">SUM(I104:S104)</f>
        <v>0</v>
      </c>
      <c r="I104" s="80"/>
      <c r="J104" s="94"/>
      <c r="K104" s="82"/>
      <c r="L104" s="302"/>
      <c r="M104" s="118"/>
      <c r="N104" s="81"/>
      <c r="O104" s="81"/>
      <c r="P104" s="81"/>
      <c r="Q104" s="81"/>
      <c r="R104" s="81"/>
      <c r="S104" s="82"/>
      <c r="T104" s="28">
        <f t="shared" ref="T104:T108" si="537">SUM(U104:AE104)</f>
        <v>0</v>
      </c>
      <c r="U104" s="80"/>
      <c r="V104" s="94"/>
      <c r="W104" s="82"/>
      <c r="X104" s="302"/>
      <c r="Y104" s="118"/>
      <c r="Z104" s="81"/>
      <c r="AA104" s="81"/>
      <c r="AB104" s="81"/>
      <c r="AC104" s="81"/>
      <c r="AD104" s="81"/>
      <c r="AE104" s="82"/>
      <c r="AF104" s="109">
        <f t="shared" ref="AF104:AF108" si="538">SUM(AG104:AQ104)</f>
        <v>0</v>
      </c>
      <c r="AG104" s="29">
        <f t="shared" si="525"/>
        <v>0</v>
      </c>
      <c r="AH104" s="92">
        <f t="shared" si="526"/>
        <v>0</v>
      </c>
      <c r="AI104" s="31">
        <f t="shared" si="527"/>
        <v>0</v>
      </c>
      <c r="AJ104" s="326">
        <f t="shared" si="528"/>
        <v>0</v>
      </c>
      <c r="AK104" s="290">
        <f t="shared" si="529"/>
        <v>0</v>
      </c>
      <c r="AL104" s="30">
        <f t="shared" si="530"/>
        <v>0</v>
      </c>
      <c r="AM104" s="30">
        <f t="shared" si="531"/>
        <v>0</v>
      </c>
      <c r="AN104" s="30">
        <f t="shared" si="532"/>
        <v>0</v>
      </c>
      <c r="AO104" s="30">
        <f t="shared" si="533"/>
        <v>0</v>
      </c>
      <c r="AP104" s="30">
        <f t="shared" si="534"/>
        <v>0</v>
      </c>
      <c r="AQ104" s="31">
        <f t="shared" si="535"/>
        <v>0</v>
      </c>
      <c r="AR104" s="206"/>
      <c r="AS104" s="206"/>
      <c r="AT104" s="191"/>
      <c r="AU104" s="191"/>
      <c r="AV104" s="191"/>
      <c r="AW104" s="191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 x14ac:dyDescent="0.25">
      <c r="A105" s="230"/>
      <c r="B105" s="179"/>
      <c r="C105" s="179">
        <v>329</v>
      </c>
      <c r="D105" s="566" t="s">
        <v>8</v>
      </c>
      <c r="E105" s="566"/>
      <c r="F105" s="566"/>
      <c r="G105" s="567"/>
      <c r="H105" s="76">
        <f t="shared" ref="H105:H108" si="539">SUM(I105:S105)</f>
        <v>0</v>
      </c>
      <c r="I105" s="80"/>
      <c r="J105" s="94"/>
      <c r="K105" s="82"/>
      <c r="L105" s="302"/>
      <c r="M105" s="118"/>
      <c r="N105" s="81"/>
      <c r="O105" s="81"/>
      <c r="P105" s="81"/>
      <c r="Q105" s="81"/>
      <c r="R105" s="81"/>
      <c r="S105" s="82"/>
      <c r="T105" s="28">
        <f t="shared" si="537"/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 t="shared" si="538"/>
        <v>0</v>
      </c>
      <c r="AG105" s="29">
        <f t="shared" si="525"/>
        <v>0</v>
      </c>
      <c r="AH105" s="92">
        <f t="shared" si="526"/>
        <v>0</v>
      </c>
      <c r="AI105" s="31">
        <f t="shared" si="527"/>
        <v>0</v>
      </c>
      <c r="AJ105" s="326">
        <f t="shared" si="528"/>
        <v>0</v>
      </c>
      <c r="AK105" s="290">
        <f t="shared" si="529"/>
        <v>0</v>
      </c>
      <c r="AL105" s="30">
        <f t="shared" si="530"/>
        <v>0</v>
      </c>
      <c r="AM105" s="30">
        <f t="shared" si="531"/>
        <v>0</v>
      </c>
      <c r="AN105" s="30">
        <f t="shared" si="532"/>
        <v>0</v>
      </c>
      <c r="AO105" s="30">
        <f t="shared" si="533"/>
        <v>0</v>
      </c>
      <c r="AP105" s="30">
        <f t="shared" si="534"/>
        <v>0</v>
      </c>
      <c r="AQ105" s="31">
        <f t="shared" si="535"/>
        <v>0</v>
      </c>
      <c r="AR105" s="206"/>
      <c r="AS105" s="190"/>
      <c r="AT105" s="190"/>
      <c r="AU105" s="190"/>
      <c r="AV105" s="190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3" customFormat="1" ht="15.75" customHeight="1" x14ac:dyDescent="0.25">
      <c r="A106" s="562">
        <v>38</v>
      </c>
      <c r="B106" s="563"/>
      <c r="C106" s="90"/>
      <c r="D106" s="564" t="s">
        <v>137</v>
      </c>
      <c r="E106" s="564"/>
      <c r="F106" s="564"/>
      <c r="G106" s="565"/>
      <c r="H106" s="75">
        <f>SUM(I106:S106)</f>
        <v>0</v>
      </c>
      <c r="I106" s="77">
        <f>I107</f>
        <v>0</v>
      </c>
      <c r="J106" s="61">
        <f>J107</f>
        <v>0</v>
      </c>
      <c r="K106" s="79">
        <f t="shared" ref="K106:S106" si="540">K107</f>
        <v>0</v>
      </c>
      <c r="L106" s="301">
        <f t="shared" si="540"/>
        <v>0</v>
      </c>
      <c r="M106" s="95">
        <f t="shared" si="540"/>
        <v>0</v>
      </c>
      <c r="N106" s="78">
        <f t="shared" si="540"/>
        <v>0</v>
      </c>
      <c r="O106" s="78">
        <f t="shared" si="540"/>
        <v>0</v>
      </c>
      <c r="P106" s="78">
        <f t="shared" si="540"/>
        <v>0</v>
      </c>
      <c r="Q106" s="78">
        <f t="shared" si="540"/>
        <v>0</v>
      </c>
      <c r="R106" s="78">
        <f t="shared" si="540"/>
        <v>0</v>
      </c>
      <c r="S106" s="79">
        <f t="shared" si="540"/>
        <v>0</v>
      </c>
      <c r="T106" s="237">
        <f>SUM(U106:AE106)</f>
        <v>0</v>
      </c>
      <c r="U106" s="77">
        <f t="shared" ref="U106:AE106" si="541">U107</f>
        <v>0</v>
      </c>
      <c r="V106" s="61">
        <f t="shared" si="541"/>
        <v>0</v>
      </c>
      <c r="W106" s="79">
        <f t="shared" si="541"/>
        <v>0</v>
      </c>
      <c r="X106" s="301">
        <f t="shared" si="541"/>
        <v>0</v>
      </c>
      <c r="Y106" s="95">
        <f t="shared" si="541"/>
        <v>0</v>
      </c>
      <c r="Z106" s="78">
        <f t="shared" si="541"/>
        <v>0</v>
      </c>
      <c r="AA106" s="78">
        <f t="shared" si="541"/>
        <v>0</v>
      </c>
      <c r="AB106" s="78">
        <f t="shared" si="541"/>
        <v>0</v>
      </c>
      <c r="AC106" s="78">
        <f t="shared" si="541"/>
        <v>0</v>
      </c>
      <c r="AD106" s="78">
        <f t="shared" si="541"/>
        <v>0</v>
      </c>
      <c r="AE106" s="79">
        <f t="shared" si="541"/>
        <v>0</v>
      </c>
      <c r="AF106" s="262">
        <f>SUM(AG106:AQ106)</f>
        <v>0</v>
      </c>
      <c r="AG106" s="315">
        <f t="shared" ref="AG106:AQ106" si="542">AG107</f>
        <v>0</v>
      </c>
      <c r="AH106" s="263">
        <f t="shared" si="542"/>
        <v>0</v>
      </c>
      <c r="AI106" s="239">
        <f t="shared" si="542"/>
        <v>0</v>
      </c>
      <c r="AJ106" s="303">
        <f t="shared" si="542"/>
        <v>0</v>
      </c>
      <c r="AK106" s="240">
        <f t="shared" si="542"/>
        <v>0</v>
      </c>
      <c r="AL106" s="241">
        <f t="shared" si="542"/>
        <v>0</v>
      </c>
      <c r="AM106" s="241">
        <f t="shared" si="542"/>
        <v>0</v>
      </c>
      <c r="AN106" s="241">
        <f t="shared" si="542"/>
        <v>0</v>
      </c>
      <c r="AO106" s="241">
        <f t="shared" si="542"/>
        <v>0</v>
      </c>
      <c r="AP106" s="241">
        <f t="shared" si="542"/>
        <v>0</v>
      </c>
      <c r="AQ106" s="239">
        <f t="shared" si="542"/>
        <v>0</v>
      </c>
      <c r="AR106" s="206"/>
      <c r="AS106" s="206"/>
      <c r="AT106" s="442"/>
      <c r="AU106" s="447"/>
      <c r="AV106" s="447"/>
      <c r="AW106" s="447"/>
      <c r="AX106" s="192"/>
      <c r="AY106" s="192"/>
      <c r="AZ106" s="190"/>
      <c r="BA106" s="190"/>
      <c r="BB106" s="190"/>
      <c r="BC106" s="190"/>
      <c r="BD106" s="190"/>
      <c r="BE106" s="190"/>
      <c r="BF106" s="190"/>
      <c r="BG106" s="190"/>
      <c r="BH106" s="190"/>
      <c r="BI106" s="190"/>
      <c r="BJ106" s="190"/>
      <c r="BK106" s="190"/>
      <c r="BL106" s="190"/>
      <c r="BM106" s="190"/>
      <c r="BN106" s="190"/>
      <c r="BO106" s="190"/>
      <c r="BP106" s="190"/>
      <c r="BQ106" s="190"/>
      <c r="BR106" s="190"/>
      <c r="BS106" s="190"/>
      <c r="BT106" s="190"/>
      <c r="BU106" s="190"/>
      <c r="BV106" s="190"/>
      <c r="BW106" s="190"/>
      <c r="BX106" s="190"/>
      <c r="BY106" s="190"/>
      <c r="BZ106" s="190"/>
      <c r="CA106" s="190"/>
      <c r="CB106" s="190"/>
      <c r="CC106" s="190"/>
      <c r="CD106" s="190"/>
      <c r="CE106" s="190"/>
      <c r="CF106" s="190"/>
      <c r="CG106" s="190"/>
      <c r="CH106" s="190"/>
      <c r="CI106" s="190"/>
      <c r="CJ106" s="190"/>
      <c r="CK106" s="190"/>
      <c r="CL106" s="190"/>
      <c r="CM106" s="190"/>
      <c r="CN106" s="190"/>
      <c r="CO106" s="190"/>
      <c r="CP106" s="190"/>
      <c r="CQ106" s="190"/>
      <c r="CR106" s="190"/>
      <c r="CS106" s="190"/>
      <c r="CT106" s="190"/>
      <c r="CU106" s="190"/>
      <c r="CV106" s="190"/>
      <c r="CW106" s="190"/>
      <c r="CX106" s="190"/>
      <c r="CY106" s="190"/>
      <c r="CZ106" s="190"/>
      <c r="DA106" s="190"/>
      <c r="DB106" s="190"/>
      <c r="DC106" s="190"/>
      <c r="DD106" s="190"/>
      <c r="DE106" s="190"/>
      <c r="DF106" s="190"/>
      <c r="DG106" s="190"/>
      <c r="DH106" s="190"/>
      <c r="DI106" s="190"/>
      <c r="DJ106" s="190"/>
      <c r="DK106" s="190"/>
      <c r="DL106" s="190"/>
      <c r="DM106" s="190"/>
      <c r="DN106" s="190"/>
      <c r="DO106" s="190"/>
      <c r="DP106" s="190"/>
      <c r="DQ106" s="190"/>
      <c r="DR106" s="190"/>
      <c r="DS106" s="190"/>
      <c r="DT106" s="190"/>
      <c r="DU106" s="190"/>
      <c r="DV106" s="190"/>
      <c r="DW106" s="190"/>
      <c r="DX106" s="190"/>
      <c r="DY106" s="190"/>
      <c r="DZ106" s="190"/>
      <c r="EA106" s="190"/>
      <c r="EB106" s="190"/>
      <c r="EC106" s="190"/>
      <c r="ED106" s="190"/>
      <c r="EE106" s="190"/>
      <c r="EF106" s="190"/>
    </row>
    <row r="107" spans="1:136" s="72" customFormat="1" ht="15.75" customHeight="1" x14ac:dyDescent="0.25">
      <c r="A107" s="230"/>
      <c r="B107" s="179"/>
      <c r="C107" s="179">
        <v>381</v>
      </c>
      <c r="D107" s="566" t="s">
        <v>136</v>
      </c>
      <c r="E107" s="566"/>
      <c r="F107" s="566"/>
      <c r="G107" s="566"/>
      <c r="H107" s="76">
        <f>SUM(I107:S107)</f>
        <v>0</v>
      </c>
      <c r="I107" s="80"/>
      <c r="J107" s="94"/>
      <c r="K107" s="82"/>
      <c r="L107" s="302"/>
      <c r="M107" s="118"/>
      <c r="N107" s="81"/>
      <c r="O107" s="81"/>
      <c r="P107" s="81"/>
      <c r="Q107" s="81"/>
      <c r="R107" s="81"/>
      <c r="S107" s="82"/>
      <c r="T107" s="28">
        <f>SUM(U107:AE107)</f>
        <v>0</v>
      </c>
      <c r="U107" s="80"/>
      <c r="V107" s="94"/>
      <c r="W107" s="82"/>
      <c r="X107" s="302"/>
      <c r="Y107" s="118"/>
      <c r="Z107" s="81"/>
      <c r="AA107" s="81"/>
      <c r="AB107" s="81"/>
      <c r="AC107" s="81"/>
      <c r="AD107" s="81"/>
      <c r="AE107" s="82"/>
      <c r="AF107" s="109">
        <f t="shared" si="538"/>
        <v>0</v>
      </c>
      <c r="AG107" s="29">
        <f t="shared" ref="AG107" si="543">I107+U107</f>
        <v>0</v>
      </c>
      <c r="AH107" s="92">
        <f t="shared" ref="AH107" si="544">J107+V107</f>
        <v>0</v>
      </c>
      <c r="AI107" s="31">
        <f t="shared" ref="AI107" si="545">K107+W107</f>
        <v>0</v>
      </c>
      <c r="AJ107" s="326">
        <f t="shared" ref="AJ107" si="546">L107+X107</f>
        <v>0</v>
      </c>
      <c r="AK107" s="290">
        <f t="shared" ref="AK107" si="547">M107+Y107</f>
        <v>0</v>
      </c>
      <c r="AL107" s="30">
        <f t="shared" ref="AL107" si="548">N107+Z107</f>
        <v>0</v>
      </c>
      <c r="AM107" s="30">
        <f t="shared" ref="AM107" si="549">O107+AA107</f>
        <v>0</v>
      </c>
      <c r="AN107" s="30">
        <f t="shared" ref="AN107" si="550">P107+AB107</f>
        <v>0</v>
      </c>
      <c r="AO107" s="30">
        <f t="shared" ref="AO107" si="551">Q107+AC107</f>
        <v>0</v>
      </c>
      <c r="AP107" s="30">
        <f t="shared" ref="AP107" si="552">R107+AD107</f>
        <v>0</v>
      </c>
      <c r="AQ107" s="31">
        <f t="shared" ref="AQ107" si="553">S107+AE107</f>
        <v>0</v>
      </c>
      <c r="AR107" s="206"/>
      <c r="AS107" s="206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4" customFormat="1" ht="25.5" customHeight="1" x14ac:dyDescent="0.25">
      <c r="A108" s="436">
        <v>4</v>
      </c>
      <c r="B108" s="66"/>
      <c r="C108" s="66"/>
      <c r="D108" s="573" t="s">
        <v>17</v>
      </c>
      <c r="E108" s="573"/>
      <c r="F108" s="573"/>
      <c r="G108" s="574"/>
      <c r="H108" s="75">
        <f t="shared" si="539"/>
        <v>0</v>
      </c>
      <c r="I108" s="77">
        <f t="shared" ref="I108:S108" si="554">I109+I113</f>
        <v>0</v>
      </c>
      <c r="J108" s="61">
        <f t="shared" si="554"/>
        <v>0</v>
      </c>
      <c r="K108" s="79">
        <f t="shared" si="554"/>
        <v>0</v>
      </c>
      <c r="L108" s="301">
        <f t="shared" si="554"/>
        <v>0</v>
      </c>
      <c r="M108" s="95">
        <f t="shared" si="554"/>
        <v>0</v>
      </c>
      <c r="N108" s="78">
        <f t="shared" si="554"/>
        <v>0</v>
      </c>
      <c r="O108" s="78">
        <f t="shared" si="554"/>
        <v>0</v>
      </c>
      <c r="P108" s="78">
        <f t="shared" si="554"/>
        <v>0</v>
      </c>
      <c r="Q108" s="78">
        <f t="shared" si="554"/>
        <v>0</v>
      </c>
      <c r="R108" s="78">
        <f t="shared" si="554"/>
        <v>0</v>
      </c>
      <c r="S108" s="79">
        <f t="shared" si="554"/>
        <v>0</v>
      </c>
      <c r="T108" s="237">
        <f t="shared" si="537"/>
        <v>0</v>
      </c>
      <c r="U108" s="77">
        <f t="shared" ref="U108:AE108" si="555">U109+U113</f>
        <v>0</v>
      </c>
      <c r="V108" s="61">
        <f t="shared" si="555"/>
        <v>0</v>
      </c>
      <c r="W108" s="79">
        <f t="shared" si="555"/>
        <v>0</v>
      </c>
      <c r="X108" s="301">
        <f t="shared" si="555"/>
        <v>0</v>
      </c>
      <c r="Y108" s="95">
        <f t="shared" si="555"/>
        <v>0</v>
      </c>
      <c r="Z108" s="78">
        <f t="shared" si="555"/>
        <v>0</v>
      </c>
      <c r="AA108" s="78">
        <f t="shared" si="555"/>
        <v>0</v>
      </c>
      <c r="AB108" s="78">
        <f t="shared" si="555"/>
        <v>0</v>
      </c>
      <c r="AC108" s="78">
        <f t="shared" si="555"/>
        <v>0</v>
      </c>
      <c r="AD108" s="78">
        <f t="shared" si="555"/>
        <v>0</v>
      </c>
      <c r="AE108" s="79">
        <f t="shared" si="555"/>
        <v>0</v>
      </c>
      <c r="AF108" s="262">
        <f t="shared" si="538"/>
        <v>0</v>
      </c>
      <c r="AG108" s="315">
        <f t="shared" ref="AG108:AQ108" si="556">AG109+AG113</f>
        <v>0</v>
      </c>
      <c r="AH108" s="263">
        <f t="shared" si="556"/>
        <v>0</v>
      </c>
      <c r="AI108" s="239">
        <f t="shared" si="556"/>
        <v>0</v>
      </c>
      <c r="AJ108" s="303">
        <f t="shared" si="556"/>
        <v>0</v>
      </c>
      <c r="AK108" s="240">
        <f t="shared" si="556"/>
        <v>0</v>
      </c>
      <c r="AL108" s="241">
        <f t="shared" si="556"/>
        <v>0</v>
      </c>
      <c r="AM108" s="241">
        <f t="shared" si="556"/>
        <v>0</v>
      </c>
      <c r="AN108" s="241">
        <f t="shared" si="556"/>
        <v>0</v>
      </c>
      <c r="AO108" s="241">
        <f t="shared" si="556"/>
        <v>0</v>
      </c>
      <c r="AP108" s="241">
        <f t="shared" si="556"/>
        <v>0</v>
      </c>
      <c r="AQ108" s="239">
        <f t="shared" si="556"/>
        <v>0</v>
      </c>
      <c r="AR108" s="206"/>
      <c r="AS108" s="89"/>
      <c r="AT108" s="388"/>
      <c r="AU108" s="388"/>
      <c r="AV108" s="388"/>
      <c r="AW108" s="192"/>
      <c r="AX108" s="192"/>
      <c r="AY108" s="192"/>
      <c r="AZ108" s="192"/>
      <c r="BA108" s="192"/>
      <c r="BB108" s="192"/>
      <c r="BC108" s="192"/>
      <c r="BD108" s="192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192"/>
      <c r="CA108" s="192"/>
      <c r="CB108" s="192"/>
      <c r="CC108" s="192"/>
      <c r="CD108" s="192"/>
      <c r="CE108" s="192"/>
      <c r="CF108" s="192"/>
      <c r="CG108" s="192"/>
      <c r="CH108" s="192"/>
      <c r="CI108" s="192"/>
      <c r="CJ108" s="192"/>
      <c r="CK108" s="192"/>
      <c r="CL108" s="192"/>
      <c r="CM108" s="192"/>
      <c r="CN108" s="192"/>
      <c r="CO108" s="192"/>
      <c r="CP108" s="192"/>
      <c r="CQ108" s="192"/>
      <c r="CR108" s="192"/>
      <c r="CS108" s="192"/>
      <c r="CT108" s="192"/>
      <c r="CU108" s="192"/>
      <c r="CV108" s="192"/>
      <c r="CW108" s="192"/>
      <c r="CX108" s="192"/>
      <c r="CY108" s="192"/>
      <c r="CZ108" s="192"/>
      <c r="DA108" s="192"/>
      <c r="DB108" s="192"/>
      <c r="DC108" s="192"/>
      <c r="DD108" s="192"/>
      <c r="DE108" s="192"/>
      <c r="DF108" s="192"/>
      <c r="DG108" s="192"/>
      <c r="DH108" s="192"/>
      <c r="DI108" s="192"/>
      <c r="DJ108" s="192"/>
      <c r="DK108" s="192"/>
      <c r="DL108" s="192"/>
      <c r="DM108" s="192"/>
      <c r="DN108" s="192"/>
      <c r="DO108" s="192"/>
      <c r="DP108" s="192"/>
      <c r="DQ108" s="192"/>
      <c r="DR108" s="192"/>
      <c r="DS108" s="192"/>
      <c r="DT108" s="192"/>
      <c r="DU108" s="192"/>
      <c r="DV108" s="192"/>
      <c r="DW108" s="192"/>
      <c r="DX108" s="192"/>
      <c r="DY108" s="192"/>
      <c r="DZ108" s="192"/>
      <c r="EA108" s="192"/>
      <c r="EB108" s="192"/>
      <c r="EC108" s="192"/>
      <c r="ED108" s="192"/>
      <c r="EE108" s="192"/>
      <c r="EF108" s="192"/>
    </row>
    <row r="109" spans="1:136" s="73" customFormat="1" ht="24.75" customHeight="1" x14ac:dyDescent="0.25">
      <c r="A109" s="562">
        <v>42</v>
      </c>
      <c r="B109" s="563"/>
      <c r="C109" s="437"/>
      <c r="D109" s="564" t="s">
        <v>45</v>
      </c>
      <c r="E109" s="564"/>
      <c r="F109" s="564"/>
      <c r="G109" s="565"/>
      <c r="H109" s="75">
        <f>SUM(I109:S109)</f>
        <v>0</v>
      </c>
      <c r="I109" s="77">
        <f t="shared" ref="I109:S109" si="557">SUM(I110:I112)</f>
        <v>0</v>
      </c>
      <c r="J109" s="61">
        <f t="shared" si="557"/>
        <v>0</v>
      </c>
      <c r="K109" s="79">
        <f t="shared" si="557"/>
        <v>0</v>
      </c>
      <c r="L109" s="301">
        <f t="shared" si="557"/>
        <v>0</v>
      </c>
      <c r="M109" s="95">
        <f t="shared" si="557"/>
        <v>0</v>
      </c>
      <c r="N109" s="78">
        <f t="shared" si="557"/>
        <v>0</v>
      </c>
      <c r="O109" s="78">
        <f t="shared" si="557"/>
        <v>0</v>
      </c>
      <c r="P109" s="78">
        <f t="shared" si="557"/>
        <v>0</v>
      </c>
      <c r="Q109" s="78">
        <f t="shared" si="557"/>
        <v>0</v>
      </c>
      <c r="R109" s="78">
        <f t="shared" si="557"/>
        <v>0</v>
      </c>
      <c r="S109" s="79">
        <f t="shared" si="557"/>
        <v>0</v>
      </c>
      <c r="T109" s="237">
        <f>SUM(U109:AE109)</f>
        <v>0</v>
      </c>
      <c r="U109" s="77">
        <f t="shared" ref="U109:AE109" si="558">SUM(U110:U112)</f>
        <v>0</v>
      </c>
      <c r="V109" s="61">
        <f t="shared" si="558"/>
        <v>0</v>
      </c>
      <c r="W109" s="79">
        <f t="shared" si="558"/>
        <v>0</v>
      </c>
      <c r="X109" s="301">
        <f t="shared" si="558"/>
        <v>0</v>
      </c>
      <c r="Y109" s="95">
        <f t="shared" si="558"/>
        <v>0</v>
      </c>
      <c r="Z109" s="78">
        <f t="shared" si="558"/>
        <v>0</v>
      </c>
      <c r="AA109" s="78">
        <f t="shared" si="558"/>
        <v>0</v>
      </c>
      <c r="AB109" s="78">
        <f t="shared" si="558"/>
        <v>0</v>
      </c>
      <c r="AC109" s="78">
        <f t="shared" si="558"/>
        <v>0</v>
      </c>
      <c r="AD109" s="78">
        <f t="shared" si="558"/>
        <v>0</v>
      </c>
      <c r="AE109" s="79">
        <f t="shared" si="558"/>
        <v>0</v>
      </c>
      <c r="AF109" s="262">
        <f>SUM(AG109:AQ109)</f>
        <v>0</v>
      </c>
      <c r="AG109" s="315">
        <f t="shared" ref="AG109:AQ109" si="559">SUM(AG110:AG112)</f>
        <v>0</v>
      </c>
      <c r="AH109" s="263">
        <f t="shared" si="559"/>
        <v>0</v>
      </c>
      <c r="AI109" s="239">
        <f t="shared" si="559"/>
        <v>0</v>
      </c>
      <c r="AJ109" s="303">
        <f t="shared" si="559"/>
        <v>0</v>
      </c>
      <c r="AK109" s="240">
        <f t="shared" si="559"/>
        <v>0</v>
      </c>
      <c r="AL109" s="241">
        <f t="shared" si="559"/>
        <v>0</v>
      </c>
      <c r="AM109" s="241">
        <f t="shared" si="559"/>
        <v>0</v>
      </c>
      <c r="AN109" s="241">
        <f t="shared" si="559"/>
        <v>0</v>
      </c>
      <c r="AO109" s="241">
        <f t="shared" si="559"/>
        <v>0</v>
      </c>
      <c r="AP109" s="241">
        <f t="shared" si="559"/>
        <v>0</v>
      </c>
      <c r="AQ109" s="239">
        <f t="shared" si="559"/>
        <v>0</v>
      </c>
      <c r="AR109" s="206"/>
      <c r="AS109" s="89"/>
      <c r="AT109" s="388"/>
      <c r="AU109" s="388"/>
      <c r="AV109" s="388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190"/>
      <c r="CB109" s="190"/>
      <c r="CC109" s="190"/>
      <c r="CD109" s="190"/>
      <c r="CE109" s="190"/>
      <c r="CF109" s="190"/>
      <c r="CG109" s="190"/>
      <c r="CH109" s="190"/>
      <c r="CI109" s="190"/>
      <c r="CJ109" s="190"/>
      <c r="CK109" s="190"/>
      <c r="CL109" s="190"/>
      <c r="CM109" s="190"/>
      <c r="CN109" s="190"/>
      <c r="CO109" s="190"/>
      <c r="CP109" s="190"/>
      <c r="CQ109" s="190"/>
      <c r="CR109" s="190"/>
      <c r="CS109" s="190"/>
      <c r="CT109" s="190"/>
      <c r="CU109" s="190"/>
      <c r="CV109" s="190"/>
      <c r="CW109" s="190"/>
      <c r="CX109" s="190"/>
      <c r="CY109" s="190"/>
      <c r="CZ109" s="190"/>
      <c r="DA109" s="190"/>
      <c r="DB109" s="190"/>
      <c r="DC109" s="190"/>
      <c r="DD109" s="190"/>
      <c r="DE109" s="190"/>
      <c r="DF109" s="190"/>
      <c r="DG109" s="190"/>
      <c r="DH109" s="190"/>
      <c r="DI109" s="190"/>
      <c r="DJ109" s="190"/>
      <c r="DK109" s="190"/>
      <c r="DL109" s="190"/>
      <c r="DM109" s="190"/>
      <c r="DN109" s="190"/>
      <c r="DO109" s="190"/>
      <c r="DP109" s="190"/>
      <c r="DQ109" s="190"/>
      <c r="DR109" s="190"/>
      <c r="DS109" s="190"/>
      <c r="DT109" s="190"/>
      <c r="DU109" s="190"/>
      <c r="DV109" s="190"/>
      <c r="DW109" s="190"/>
      <c r="DX109" s="190"/>
      <c r="DY109" s="190"/>
      <c r="DZ109" s="190"/>
      <c r="EA109" s="190"/>
      <c r="EB109" s="190"/>
      <c r="EC109" s="190"/>
      <c r="ED109" s="190"/>
      <c r="EE109" s="190"/>
      <c r="EF109" s="190"/>
    </row>
    <row r="110" spans="1:136" s="72" customFormat="1" ht="15" x14ac:dyDescent="0.25">
      <c r="A110" s="230"/>
      <c r="B110" s="179"/>
      <c r="C110" s="179">
        <v>422</v>
      </c>
      <c r="D110" s="566" t="s">
        <v>11</v>
      </c>
      <c r="E110" s="566"/>
      <c r="F110" s="566"/>
      <c r="G110" s="567"/>
      <c r="H110" s="76">
        <f>SUM(I110:S110)</f>
        <v>0</v>
      </c>
      <c r="I110" s="80"/>
      <c r="J110" s="94"/>
      <c r="K110" s="82"/>
      <c r="L110" s="302"/>
      <c r="M110" s="118"/>
      <c r="N110" s="81"/>
      <c r="O110" s="81"/>
      <c r="P110" s="81"/>
      <c r="Q110" s="81"/>
      <c r="R110" s="81"/>
      <c r="S110" s="82"/>
      <c r="T110" s="28">
        <f>SUM(U110:AE110)</f>
        <v>0</v>
      </c>
      <c r="U110" s="80"/>
      <c r="V110" s="94"/>
      <c r="W110" s="82"/>
      <c r="X110" s="302"/>
      <c r="Y110" s="118"/>
      <c r="Z110" s="81"/>
      <c r="AA110" s="81"/>
      <c r="AB110" s="81"/>
      <c r="AC110" s="81"/>
      <c r="AD110" s="81"/>
      <c r="AE110" s="82"/>
      <c r="AF110" s="109">
        <f>SUM(AG110:AQ110)</f>
        <v>0</v>
      </c>
      <c r="AG110" s="29">
        <f t="shared" ref="AG110:AG112" si="560">I110+U110</f>
        <v>0</v>
      </c>
      <c r="AH110" s="92">
        <f t="shared" ref="AH110:AH112" si="561">J110+V110</f>
        <v>0</v>
      </c>
      <c r="AI110" s="31">
        <f t="shared" ref="AI110:AI112" si="562">K110+W110</f>
        <v>0</v>
      </c>
      <c r="AJ110" s="326">
        <f t="shared" ref="AJ110:AJ112" si="563">L110+X110</f>
        <v>0</v>
      </c>
      <c r="AK110" s="290">
        <f t="shared" ref="AK110:AK112" si="564">M110+Y110</f>
        <v>0</v>
      </c>
      <c r="AL110" s="30">
        <f t="shared" ref="AL110:AL112" si="565">N110+Z110</f>
        <v>0</v>
      </c>
      <c r="AM110" s="30">
        <f t="shared" ref="AM110:AM112" si="566">O110+AA110</f>
        <v>0</v>
      </c>
      <c r="AN110" s="30">
        <f t="shared" ref="AN110:AN112" si="567">P110+AB110</f>
        <v>0</v>
      </c>
      <c r="AO110" s="30">
        <f t="shared" ref="AO110:AO112" si="568">Q110+AC110</f>
        <v>0</v>
      </c>
      <c r="AP110" s="30">
        <f t="shared" ref="AP110:AP112" si="569">R110+AD110</f>
        <v>0</v>
      </c>
      <c r="AQ110" s="31">
        <f t="shared" ref="AQ110:AQ112" si="570">S110+AE110</f>
        <v>0</v>
      </c>
      <c r="AR110" s="206"/>
      <c r="AS110" s="89"/>
      <c r="AT110" s="388"/>
      <c r="AU110" s="388"/>
      <c r="AV110" s="388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89"/>
      <c r="BL110" s="89"/>
      <c r="BM110" s="89"/>
      <c r="BN110" s="89"/>
      <c r="BO110" s="89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</row>
    <row r="111" spans="1:136" s="72" customFormat="1" ht="15" x14ac:dyDescent="0.25">
      <c r="A111" s="230"/>
      <c r="B111" s="179"/>
      <c r="C111" s="179">
        <v>423</v>
      </c>
      <c r="D111" s="566" t="s">
        <v>89</v>
      </c>
      <c r="E111" s="566"/>
      <c r="F111" s="566"/>
      <c r="G111" s="567"/>
      <c r="H111" s="76">
        <f>SUM(I111:S111)</f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>SUM(U111:AE111)</f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>SUM(AG111:AQ111)</f>
        <v>0</v>
      </c>
      <c r="AG111" s="29">
        <f t="shared" si="560"/>
        <v>0</v>
      </c>
      <c r="AH111" s="92">
        <f t="shared" si="561"/>
        <v>0</v>
      </c>
      <c r="AI111" s="31">
        <f t="shared" si="562"/>
        <v>0</v>
      </c>
      <c r="AJ111" s="326">
        <f t="shared" si="563"/>
        <v>0</v>
      </c>
      <c r="AK111" s="290">
        <f t="shared" si="564"/>
        <v>0</v>
      </c>
      <c r="AL111" s="30">
        <f t="shared" si="565"/>
        <v>0</v>
      </c>
      <c r="AM111" s="30">
        <f t="shared" si="566"/>
        <v>0</v>
      </c>
      <c r="AN111" s="30">
        <f t="shared" si="567"/>
        <v>0</v>
      </c>
      <c r="AO111" s="30">
        <f t="shared" si="568"/>
        <v>0</v>
      </c>
      <c r="AP111" s="30">
        <f t="shared" si="569"/>
        <v>0</v>
      </c>
      <c r="AQ111" s="31">
        <f t="shared" si="570"/>
        <v>0</v>
      </c>
      <c r="AR111" s="206"/>
      <c r="AS111" s="89"/>
      <c r="AT111" s="388"/>
      <c r="AU111" s="388"/>
      <c r="AV111" s="388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2" customFormat="1" ht="26.25" customHeight="1" x14ac:dyDescent="0.25">
      <c r="A112" s="225"/>
      <c r="B112" s="279"/>
      <c r="C112" s="279">
        <v>424</v>
      </c>
      <c r="D112" s="566" t="s">
        <v>46</v>
      </c>
      <c r="E112" s="566"/>
      <c r="F112" s="566"/>
      <c r="G112" s="567"/>
      <c r="H112" s="76">
        <f t="shared" ref="H112:H115" si="571">SUM(I112:S112)</f>
        <v>0</v>
      </c>
      <c r="I112" s="80"/>
      <c r="J112" s="94"/>
      <c r="K112" s="82"/>
      <c r="L112" s="302"/>
      <c r="M112" s="118"/>
      <c r="N112" s="81"/>
      <c r="O112" s="81"/>
      <c r="P112" s="81"/>
      <c r="Q112" s="81"/>
      <c r="R112" s="81"/>
      <c r="S112" s="82"/>
      <c r="T112" s="28">
        <f t="shared" ref="T112:T115" si="572">SUM(U112:AE112)</f>
        <v>0</v>
      </c>
      <c r="U112" s="80"/>
      <c r="V112" s="94"/>
      <c r="W112" s="82"/>
      <c r="X112" s="302"/>
      <c r="Y112" s="118"/>
      <c r="Z112" s="81"/>
      <c r="AA112" s="81"/>
      <c r="AB112" s="81"/>
      <c r="AC112" s="81"/>
      <c r="AD112" s="81"/>
      <c r="AE112" s="82"/>
      <c r="AF112" s="109">
        <f t="shared" ref="AF112:AF115" si="573">SUM(AG112:AQ112)</f>
        <v>0</v>
      </c>
      <c r="AG112" s="29">
        <f t="shared" si="560"/>
        <v>0</v>
      </c>
      <c r="AH112" s="92">
        <f t="shared" si="561"/>
        <v>0</v>
      </c>
      <c r="AI112" s="31">
        <f t="shared" si="562"/>
        <v>0</v>
      </c>
      <c r="AJ112" s="326">
        <f t="shared" si="563"/>
        <v>0</v>
      </c>
      <c r="AK112" s="290">
        <f t="shared" si="564"/>
        <v>0</v>
      </c>
      <c r="AL112" s="30">
        <f t="shared" si="565"/>
        <v>0</v>
      </c>
      <c r="AM112" s="30">
        <f t="shared" si="566"/>
        <v>0</v>
      </c>
      <c r="AN112" s="30">
        <f t="shared" si="567"/>
        <v>0</v>
      </c>
      <c r="AO112" s="30">
        <f t="shared" si="568"/>
        <v>0</v>
      </c>
      <c r="AP112" s="30">
        <f t="shared" si="569"/>
        <v>0</v>
      </c>
      <c r="AQ112" s="31">
        <f t="shared" si="570"/>
        <v>0</v>
      </c>
      <c r="AR112" s="206"/>
      <c r="AS112" s="89"/>
      <c r="AT112" s="388"/>
      <c r="AU112" s="388"/>
      <c r="AV112" s="388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  <c r="BN112" s="89"/>
      <c r="BO112" s="89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</row>
    <row r="113" spans="1:136" s="89" customFormat="1" ht="26.25" customHeight="1" x14ac:dyDescent="0.25">
      <c r="A113" s="514">
        <v>45</v>
      </c>
      <c r="B113" s="515"/>
      <c r="C113" s="431"/>
      <c r="D113" s="516" t="s">
        <v>86</v>
      </c>
      <c r="E113" s="516"/>
      <c r="F113" s="516"/>
      <c r="G113" s="516"/>
      <c r="H113" s="237">
        <f t="shared" si="571"/>
        <v>0</v>
      </c>
      <c r="I113" s="315">
        <f>I114+I115</f>
        <v>0</v>
      </c>
      <c r="J113" s="263">
        <f>J114+J115</f>
        <v>0</v>
      </c>
      <c r="K113" s="239">
        <f t="shared" ref="K113:S113" si="574">K114+K115</f>
        <v>0</v>
      </c>
      <c r="L113" s="303">
        <f t="shared" si="574"/>
        <v>0</v>
      </c>
      <c r="M113" s="240">
        <f t="shared" si="574"/>
        <v>0</v>
      </c>
      <c r="N113" s="241">
        <f t="shared" si="574"/>
        <v>0</v>
      </c>
      <c r="O113" s="241">
        <f t="shared" ref="O113" si="575">O114+O115</f>
        <v>0</v>
      </c>
      <c r="P113" s="241">
        <f t="shared" si="574"/>
        <v>0</v>
      </c>
      <c r="Q113" s="241">
        <f t="shared" si="574"/>
        <v>0</v>
      </c>
      <c r="R113" s="241">
        <f t="shared" si="574"/>
        <v>0</v>
      </c>
      <c r="S113" s="242">
        <f t="shared" si="574"/>
        <v>0</v>
      </c>
      <c r="T113" s="237">
        <f t="shared" si="572"/>
        <v>0</v>
      </c>
      <c r="U113" s="263">
        <f>U114+U115</f>
        <v>0</v>
      </c>
      <c r="V113" s="241">
        <f>V114+V115</f>
        <v>0</v>
      </c>
      <c r="W113" s="239">
        <f t="shared" ref="W113:AE113" si="576">W114+W115</f>
        <v>0</v>
      </c>
      <c r="X113" s="303">
        <f t="shared" si="576"/>
        <v>0</v>
      </c>
      <c r="Y113" s="240">
        <f t="shared" si="576"/>
        <v>0</v>
      </c>
      <c r="Z113" s="241">
        <f t="shared" si="576"/>
        <v>0</v>
      </c>
      <c r="AA113" s="241">
        <f t="shared" ref="AA113" si="577">AA114+AA115</f>
        <v>0</v>
      </c>
      <c r="AB113" s="241">
        <f t="shared" si="576"/>
        <v>0</v>
      </c>
      <c r="AC113" s="241">
        <f t="shared" si="576"/>
        <v>0</v>
      </c>
      <c r="AD113" s="241">
        <f t="shared" si="576"/>
        <v>0</v>
      </c>
      <c r="AE113" s="242">
        <f t="shared" si="576"/>
        <v>0</v>
      </c>
      <c r="AF113" s="262">
        <f t="shared" si="573"/>
        <v>0</v>
      </c>
      <c r="AG113" s="238">
        <f>AG114+AG115</f>
        <v>0</v>
      </c>
      <c r="AH113" s="241">
        <f>AH114+AH115</f>
        <v>0</v>
      </c>
      <c r="AI113" s="239">
        <f t="shared" ref="AI113:AQ113" si="578">AI114+AI115</f>
        <v>0</v>
      </c>
      <c r="AJ113" s="303">
        <f t="shared" si="578"/>
        <v>0</v>
      </c>
      <c r="AK113" s="240">
        <f t="shared" si="578"/>
        <v>0</v>
      </c>
      <c r="AL113" s="241">
        <f t="shared" si="578"/>
        <v>0</v>
      </c>
      <c r="AM113" s="241">
        <f t="shared" ref="AM113" si="579">AM114+AM115</f>
        <v>0</v>
      </c>
      <c r="AN113" s="241">
        <f t="shared" si="578"/>
        <v>0</v>
      </c>
      <c r="AO113" s="241">
        <f t="shared" si="578"/>
        <v>0</v>
      </c>
      <c r="AP113" s="241">
        <f t="shared" si="578"/>
        <v>0</v>
      </c>
      <c r="AQ113" s="242">
        <f t="shared" si="578"/>
        <v>0</v>
      </c>
      <c r="AR113" s="206"/>
      <c r="AT113" s="388"/>
      <c r="AU113" s="388"/>
      <c r="AV113" s="388"/>
    </row>
    <row r="114" spans="1:136" s="72" customFormat="1" ht="15" x14ac:dyDescent="0.25">
      <c r="A114" s="230"/>
      <c r="B114" s="179"/>
      <c r="C114" s="179">
        <v>451</v>
      </c>
      <c r="D114" s="566" t="s">
        <v>87</v>
      </c>
      <c r="E114" s="566"/>
      <c r="F114" s="566"/>
      <c r="G114" s="566"/>
      <c r="H114" s="76">
        <f t="shared" si="571"/>
        <v>0</v>
      </c>
      <c r="I114" s="80"/>
      <c r="J114" s="94"/>
      <c r="K114" s="82"/>
      <c r="L114" s="302"/>
      <c r="M114" s="118"/>
      <c r="N114" s="81"/>
      <c r="O114" s="81"/>
      <c r="P114" s="81"/>
      <c r="Q114" s="81"/>
      <c r="R114" s="81"/>
      <c r="S114" s="182"/>
      <c r="T114" s="28">
        <f t="shared" si="572"/>
        <v>0</v>
      </c>
      <c r="U114" s="94"/>
      <c r="V114" s="81"/>
      <c r="W114" s="82"/>
      <c r="X114" s="302"/>
      <c r="Y114" s="118"/>
      <c r="Z114" s="81"/>
      <c r="AA114" s="81"/>
      <c r="AB114" s="81"/>
      <c r="AC114" s="81"/>
      <c r="AD114" s="81"/>
      <c r="AE114" s="182"/>
      <c r="AF114" s="109">
        <f t="shared" si="573"/>
        <v>0</v>
      </c>
      <c r="AG114" s="474">
        <f t="shared" ref="AG114:AG115" si="580">I114+U114</f>
        <v>0</v>
      </c>
      <c r="AH114" s="30">
        <f t="shared" ref="AH114:AH115" si="581">J114+V114</f>
        <v>0</v>
      </c>
      <c r="AI114" s="31">
        <f t="shared" ref="AI114:AI115" si="582">K114+W114</f>
        <v>0</v>
      </c>
      <c r="AJ114" s="326">
        <f t="shared" ref="AJ114:AJ115" si="583">L114+X114</f>
        <v>0</v>
      </c>
      <c r="AK114" s="290">
        <f t="shared" ref="AK114:AK115" si="584">M114+Y114</f>
        <v>0</v>
      </c>
      <c r="AL114" s="30">
        <f t="shared" ref="AL114:AL115" si="585">N114+Z114</f>
        <v>0</v>
      </c>
      <c r="AM114" s="30">
        <f t="shared" ref="AM114:AM115" si="586">O114+AA114</f>
        <v>0</v>
      </c>
      <c r="AN114" s="30">
        <f t="shared" ref="AN114:AN115" si="587">P114+AB114</f>
        <v>0</v>
      </c>
      <c r="AO114" s="30">
        <f t="shared" ref="AO114:AO115" si="588">Q114+AC114</f>
        <v>0</v>
      </c>
      <c r="AP114" s="30">
        <f t="shared" ref="AP114:AP115" si="589">R114+AD114</f>
        <v>0</v>
      </c>
      <c r="AQ114" s="125">
        <f t="shared" ref="AQ114:AQ115" si="590">S114+AE114</f>
        <v>0</v>
      </c>
      <c r="AR114" s="206"/>
      <c r="AS114" s="89"/>
      <c r="AT114" s="388"/>
      <c r="AU114" s="388"/>
      <c r="AV114" s="388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" x14ac:dyDescent="0.25">
      <c r="A115" s="230"/>
      <c r="B115" s="179"/>
      <c r="C115" s="179">
        <v>452</v>
      </c>
      <c r="D115" s="566" t="s">
        <v>91</v>
      </c>
      <c r="E115" s="566"/>
      <c r="F115" s="566"/>
      <c r="G115" s="566"/>
      <c r="H115" s="76">
        <f t="shared" si="571"/>
        <v>0</v>
      </c>
      <c r="I115" s="80"/>
      <c r="J115" s="94"/>
      <c r="K115" s="82"/>
      <c r="L115" s="302"/>
      <c r="M115" s="118"/>
      <c r="N115" s="81"/>
      <c r="O115" s="81"/>
      <c r="P115" s="81"/>
      <c r="Q115" s="81"/>
      <c r="R115" s="81"/>
      <c r="S115" s="182"/>
      <c r="T115" s="28">
        <f t="shared" si="572"/>
        <v>0</v>
      </c>
      <c r="U115" s="94"/>
      <c r="V115" s="81"/>
      <c r="W115" s="82"/>
      <c r="X115" s="302"/>
      <c r="Y115" s="118"/>
      <c r="Z115" s="81"/>
      <c r="AA115" s="81"/>
      <c r="AB115" s="81"/>
      <c r="AC115" s="81"/>
      <c r="AD115" s="81"/>
      <c r="AE115" s="182"/>
      <c r="AF115" s="109">
        <f t="shared" si="573"/>
        <v>0</v>
      </c>
      <c r="AG115" s="474">
        <f t="shared" si="580"/>
        <v>0</v>
      </c>
      <c r="AH115" s="30">
        <f t="shared" si="581"/>
        <v>0</v>
      </c>
      <c r="AI115" s="31">
        <f t="shared" si="582"/>
        <v>0</v>
      </c>
      <c r="AJ115" s="326">
        <f t="shared" si="583"/>
        <v>0</v>
      </c>
      <c r="AK115" s="290">
        <f t="shared" si="584"/>
        <v>0</v>
      </c>
      <c r="AL115" s="30">
        <f t="shared" si="585"/>
        <v>0</v>
      </c>
      <c r="AM115" s="30">
        <f t="shared" si="586"/>
        <v>0</v>
      </c>
      <c r="AN115" s="30">
        <f t="shared" si="587"/>
        <v>0</v>
      </c>
      <c r="AO115" s="30">
        <f t="shared" si="588"/>
        <v>0</v>
      </c>
      <c r="AP115" s="30">
        <f t="shared" si="589"/>
        <v>0</v>
      </c>
      <c r="AQ115" s="125">
        <f t="shared" si="590"/>
        <v>0</v>
      </c>
      <c r="AR115" s="206"/>
      <c r="AS115" s="89"/>
      <c r="AT115" s="388"/>
      <c r="AU115" s="388"/>
      <c r="AV115" s="388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272" customFormat="1" ht="12.75" customHeight="1" x14ac:dyDescent="0.25">
      <c r="A116" s="270"/>
      <c r="B116" s="271"/>
      <c r="D116" s="273"/>
      <c r="E116" s="273"/>
      <c r="F116" s="273"/>
      <c r="G116" s="273"/>
      <c r="I116" s="633" t="s">
        <v>125</v>
      </c>
      <c r="J116" s="633"/>
      <c r="K116" s="633"/>
      <c r="L116" s="633"/>
      <c r="M116" s="633"/>
      <c r="N116" s="633"/>
      <c r="O116" s="633"/>
      <c r="P116" s="633"/>
      <c r="Q116" s="633"/>
      <c r="R116" s="633"/>
      <c r="S116" s="633"/>
      <c r="T116" s="391"/>
      <c r="U116" s="633" t="s">
        <v>125</v>
      </c>
      <c r="V116" s="633"/>
      <c r="W116" s="633"/>
      <c r="X116" s="633"/>
      <c r="Y116" s="633"/>
      <c r="Z116" s="633"/>
      <c r="AA116" s="633"/>
      <c r="AB116" s="633"/>
      <c r="AC116" s="633"/>
      <c r="AD116" s="633"/>
      <c r="AE116" s="633"/>
      <c r="AF116" s="276"/>
      <c r="AG116" s="560" t="s">
        <v>125</v>
      </c>
      <c r="AH116" s="560"/>
      <c r="AI116" s="560"/>
      <c r="AJ116" s="560"/>
      <c r="AK116" s="560"/>
      <c r="AL116" s="560"/>
      <c r="AM116" s="560"/>
      <c r="AN116" s="560"/>
      <c r="AO116" s="560"/>
      <c r="AP116" s="560"/>
      <c r="AQ116" s="561"/>
      <c r="AR116" s="274"/>
      <c r="AS116" s="309"/>
      <c r="AT116" s="309"/>
      <c r="AU116" s="309"/>
      <c r="AV116" s="309"/>
      <c r="AW116" s="276"/>
      <c r="AX116" s="276"/>
      <c r="AY116" s="276"/>
      <c r="AZ116" s="276"/>
      <c r="BA116" s="275"/>
      <c r="BB116" s="275"/>
      <c r="BC116" s="275"/>
      <c r="BD116" s="275"/>
      <c r="BE116" s="275"/>
      <c r="BF116" s="275"/>
      <c r="BG116" s="275"/>
      <c r="BH116" s="275"/>
      <c r="BI116" s="275"/>
      <c r="BJ116" s="275"/>
      <c r="BK116" s="275"/>
      <c r="BL116" s="275"/>
      <c r="BM116" s="275"/>
      <c r="BN116" s="275"/>
      <c r="BO116" s="275"/>
      <c r="BP116" s="276"/>
      <c r="BQ116" s="276"/>
      <c r="BR116" s="276"/>
      <c r="BS116" s="276"/>
      <c r="BT116" s="276"/>
      <c r="BU116" s="276"/>
      <c r="BV116" s="276"/>
      <c r="BW116" s="276"/>
      <c r="BX116" s="276"/>
      <c r="BY116" s="276"/>
      <c r="BZ116" s="276"/>
      <c r="CA116" s="276"/>
      <c r="CB116" s="276"/>
      <c r="CC116" s="276"/>
      <c r="CD116" s="276"/>
      <c r="CE116" s="276"/>
      <c r="CF116" s="276"/>
      <c r="CG116" s="276"/>
      <c r="CH116" s="276"/>
      <c r="CI116" s="276"/>
      <c r="CJ116" s="276"/>
      <c r="CK116" s="276"/>
      <c r="CL116" s="276"/>
      <c r="CM116" s="276"/>
      <c r="CN116" s="276"/>
      <c r="CO116" s="276"/>
      <c r="CP116" s="276"/>
      <c r="CQ116" s="276"/>
      <c r="CR116" s="276"/>
      <c r="CS116" s="276"/>
      <c r="CT116" s="276"/>
      <c r="CU116" s="276"/>
      <c r="CV116" s="276"/>
      <c r="CW116" s="276"/>
      <c r="CX116" s="276"/>
      <c r="CY116" s="276"/>
      <c r="CZ116" s="276"/>
      <c r="DA116" s="276"/>
      <c r="DB116" s="276"/>
      <c r="DC116" s="276"/>
      <c r="DD116" s="276"/>
      <c r="DE116" s="276"/>
      <c r="DF116" s="276"/>
      <c r="DG116" s="276"/>
      <c r="DH116" s="276"/>
      <c r="DI116" s="276"/>
      <c r="DJ116" s="276"/>
      <c r="DK116" s="276"/>
      <c r="DL116" s="276"/>
      <c r="DM116" s="276"/>
      <c r="DN116" s="276"/>
      <c r="DO116" s="276"/>
      <c r="DP116" s="276"/>
      <c r="DQ116" s="276"/>
      <c r="DR116" s="276"/>
      <c r="DS116" s="276"/>
      <c r="DT116" s="276"/>
      <c r="DU116" s="276"/>
      <c r="DV116" s="276"/>
      <c r="DW116" s="276"/>
      <c r="DX116" s="276"/>
      <c r="DY116" s="276"/>
      <c r="DZ116" s="276"/>
      <c r="EA116" s="276"/>
      <c r="EB116" s="276"/>
      <c r="EC116" s="276"/>
      <c r="ED116" s="276"/>
      <c r="EE116" s="276"/>
      <c r="EF116" s="276"/>
    </row>
    <row r="117" spans="1:136" s="72" customFormat="1" ht="10.5" customHeight="1" x14ac:dyDescent="0.25">
      <c r="A117" s="225"/>
      <c r="B117" s="210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33"/>
      <c r="AR117" s="206"/>
      <c r="AS117" s="570"/>
      <c r="AT117" s="570"/>
      <c r="AU117" s="570"/>
      <c r="AV117" s="570"/>
      <c r="AW117" s="89"/>
      <c r="AX117" s="89"/>
      <c r="AY117" s="89"/>
      <c r="AZ117" s="89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4" customFormat="1" ht="25.9" customHeight="1" x14ac:dyDescent="0.25">
      <c r="A118" s="568" t="s">
        <v>298</v>
      </c>
      <c r="B118" s="569"/>
      <c r="C118" s="569"/>
      <c r="D118" s="571" t="s">
        <v>124</v>
      </c>
      <c r="E118" s="571"/>
      <c r="F118" s="571"/>
      <c r="G118" s="572"/>
      <c r="H118" s="83">
        <f>SUM(I118:S118)</f>
        <v>0</v>
      </c>
      <c r="I118" s="84">
        <f>I119</f>
        <v>0</v>
      </c>
      <c r="J118" s="285">
        <f>J119</f>
        <v>0</v>
      </c>
      <c r="K118" s="86">
        <f t="shared" ref="K118:AQ118" si="591">K119</f>
        <v>0</v>
      </c>
      <c r="L118" s="300">
        <f t="shared" si="591"/>
        <v>0</v>
      </c>
      <c r="M118" s="120">
        <f t="shared" si="591"/>
        <v>0</v>
      </c>
      <c r="N118" s="85">
        <f t="shared" si="591"/>
        <v>0</v>
      </c>
      <c r="O118" s="85">
        <f t="shared" si="591"/>
        <v>0</v>
      </c>
      <c r="P118" s="85">
        <f t="shared" si="591"/>
        <v>0</v>
      </c>
      <c r="Q118" s="85">
        <f t="shared" si="591"/>
        <v>0</v>
      </c>
      <c r="R118" s="85">
        <f t="shared" si="591"/>
        <v>0</v>
      </c>
      <c r="S118" s="86">
        <f t="shared" si="591"/>
        <v>0</v>
      </c>
      <c r="T118" s="245">
        <f>SUM(U118:AE118)</f>
        <v>0</v>
      </c>
      <c r="U118" s="84">
        <f>U119</f>
        <v>0</v>
      </c>
      <c r="V118" s="285">
        <f>V119</f>
        <v>0</v>
      </c>
      <c r="W118" s="86">
        <f t="shared" si="591"/>
        <v>0</v>
      </c>
      <c r="X118" s="300">
        <f t="shared" si="591"/>
        <v>0</v>
      </c>
      <c r="Y118" s="120">
        <f t="shared" si="591"/>
        <v>0</v>
      </c>
      <c r="Z118" s="85">
        <f t="shared" si="591"/>
        <v>0</v>
      </c>
      <c r="AA118" s="85">
        <f t="shared" si="591"/>
        <v>0</v>
      </c>
      <c r="AB118" s="85">
        <f t="shared" si="591"/>
        <v>0</v>
      </c>
      <c r="AC118" s="85">
        <f t="shared" si="591"/>
        <v>0</v>
      </c>
      <c r="AD118" s="85">
        <f t="shared" si="591"/>
        <v>0</v>
      </c>
      <c r="AE118" s="86">
        <f t="shared" si="591"/>
        <v>0</v>
      </c>
      <c r="AF118" s="261">
        <f>SUM(AG118:AQ118)</f>
        <v>0</v>
      </c>
      <c r="AG118" s="468">
        <f>AG119</f>
        <v>0</v>
      </c>
      <c r="AH118" s="469">
        <f>AH119</f>
        <v>0</v>
      </c>
      <c r="AI118" s="470">
        <f t="shared" si="591"/>
        <v>0</v>
      </c>
      <c r="AJ118" s="471">
        <f t="shared" si="591"/>
        <v>0</v>
      </c>
      <c r="AK118" s="472">
        <f t="shared" si="591"/>
        <v>0</v>
      </c>
      <c r="AL118" s="473">
        <f t="shared" si="591"/>
        <v>0</v>
      </c>
      <c r="AM118" s="473">
        <f t="shared" si="591"/>
        <v>0</v>
      </c>
      <c r="AN118" s="473">
        <f t="shared" si="591"/>
        <v>0</v>
      </c>
      <c r="AO118" s="473">
        <f t="shared" si="591"/>
        <v>0</v>
      </c>
      <c r="AP118" s="473">
        <f t="shared" si="591"/>
        <v>0</v>
      </c>
      <c r="AQ118" s="470">
        <f t="shared" si="591"/>
        <v>0</v>
      </c>
      <c r="AR118" s="206"/>
      <c r="AS118" s="190"/>
      <c r="AT118" s="448"/>
      <c r="AU118" s="448"/>
      <c r="AV118" s="448"/>
      <c r="AW118" s="192"/>
      <c r="AX118" s="192"/>
      <c r="AY118" s="192"/>
      <c r="AZ118" s="192"/>
      <c r="BA118" s="192"/>
      <c r="BB118" s="192"/>
      <c r="BC118" s="192"/>
      <c r="BD118" s="192"/>
      <c r="BE118" s="192"/>
      <c r="BF118" s="192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2"/>
      <c r="BQ118" s="192"/>
      <c r="BR118" s="192"/>
      <c r="BS118" s="192"/>
      <c r="BT118" s="192"/>
      <c r="BU118" s="192"/>
      <c r="BV118" s="192"/>
      <c r="BW118" s="192"/>
      <c r="BX118" s="192"/>
      <c r="BY118" s="192"/>
      <c r="BZ118" s="192"/>
      <c r="CA118" s="192"/>
      <c r="CB118" s="192"/>
      <c r="CC118" s="192"/>
      <c r="CD118" s="192"/>
      <c r="CE118" s="192"/>
      <c r="CF118" s="192"/>
      <c r="CG118" s="192"/>
      <c r="CH118" s="192"/>
      <c r="CI118" s="192"/>
      <c r="CJ118" s="192"/>
      <c r="CK118" s="192"/>
      <c r="CL118" s="192"/>
      <c r="CM118" s="192"/>
      <c r="CN118" s="192"/>
      <c r="CO118" s="192"/>
      <c r="CP118" s="192"/>
      <c r="CQ118" s="192"/>
      <c r="CR118" s="192"/>
      <c r="CS118" s="192"/>
      <c r="CT118" s="192"/>
      <c r="CU118" s="192"/>
      <c r="CV118" s="192"/>
      <c r="CW118" s="192"/>
      <c r="CX118" s="192"/>
      <c r="CY118" s="192"/>
      <c r="CZ118" s="192"/>
      <c r="DA118" s="192"/>
      <c r="DB118" s="192"/>
      <c r="DC118" s="192"/>
      <c r="DD118" s="192"/>
      <c r="DE118" s="192"/>
      <c r="DF118" s="192"/>
      <c r="DG118" s="192"/>
      <c r="DH118" s="192"/>
      <c r="DI118" s="192"/>
      <c r="DJ118" s="192"/>
      <c r="DK118" s="192"/>
      <c r="DL118" s="192"/>
      <c r="DM118" s="192"/>
      <c r="DN118" s="192"/>
      <c r="DO118" s="192"/>
      <c r="DP118" s="192"/>
      <c r="DQ118" s="192"/>
      <c r="DR118" s="192"/>
      <c r="DS118" s="192"/>
      <c r="DT118" s="192"/>
      <c r="DU118" s="192"/>
      <c r="DV118" s="192"/>
      <c r="DW118" s="192"/>
      <c r="DX118" s="192"/>
      <c r="DY118" s="192"/>
      <c r="DZ118" s="192"/>
      <c r="EA118" s="192"/>
      <c r="EB118" s="192"/>
      <c r="EC118" s="192"/>
      <c r="ED118" s="192"/>
      <c r="EE118" s="192"/>
      <c r="EF118" s="192"/>
    </row>
    <row r="119" spans="1:136" s="74" customFormat="1" ht="15.75" customHeight="1" x14ac:dyDescent="0.25">
      <c r="A119" s="436">
        <v>3</v>
      </c>
      <c r="B119" s="68"/>
      <c r="C119" s="90"/>
      <c r="D119" s="564" t="s">
        <v>16</v>
      </c>
      <c r="E119" s="564"/>
      <c r="F119" s="564"/>
      <c r="G119" s="565"/>
      <c r="H119" s="75">
        <f t="shared" ref="H119:H126" si="592">SUM(I119:S119)</f>
        <v>0</v>
      </c>
      <c r="I119" s="77">
        <f>I120+I124</f>
        <v>0</v>
      </c>
      <c r="J119" s="61">
        <f>J120+J124</f>
        <v>0</v>
      </c>
      <c r="K119" s="79">
        <f t="shared" ref="K119:S119" si="593">K120+K124</f>
        <v>0</v>
      </c>
      <c r="L119" s="301">
        <f t="shared" si="593"/>
        <v>0</v>
      </c>
      <c r="M119" s="95">
        <f t="shared" si="593"/>
        <v>0</v>
      </c>
      <c r="N119" s="78">
        <f t="shared" si="593"/>
        <v>0</v>
      </c>
      <c r="O119" s="78">
        <f t="shared" ref="O119" si="594">O120+O124</f>
        <v>0</v>
      </c>
      <c r="P119" s="78">
        <f t="shared" si="593"/>
        <v>0</v>
      </c>
      <c r="Q119" s="78">
        <f t="shared" si="593"/>
        <v>0</v>
      </c>
      <c r="R119" s="78">
        <f t="shared" si="593"/>
        <v>0</v>
      </c>
      <c r="S119" s="79">
        <f t="shared" si="593"/>
        <v>0</v>
      </c>
      <c r="T119" s="237">
        <f t="shared" ref="T119:T126" si="595">SUM(U119:AE119)</f>
        <v>0</v>
      </c>
      <c r="U119" s="77">
        <f>U120+U124</f>
        <v>0</v>
      </c>
      <c r="V119" s="61">
        <f>V120+V124</f>
        <v>0</v>
      </c>
      <c r="W119" s="79">
        <f t="shared" ref="W119:AE119" si="596">W120+W124</f>
        <v>0</v>
      </c>
      <c r="X119" s="301">
        <f t="shared" si="596"/>
        <v>0</v>
      </c>
      <c r="Y119" s="95">
        <f t="shared" si="596"/>
        <v>0</v>
      </c>
      <c r="Z119" s="78">
        <f t="shared" si="596"/>
        <v>0</v>
      </c>
      <c r="AA119" s="78">
        <f t="shared" ref="AA119" si="597">AA120+AA124</f>
        <v>0</v>
      </c>
      <c r="AB119" s="78">
        <f t="shared" si="596"/>
        <v>0</v>
      </c>
      <c r="AC119" s="78">
        <f t="shared" si="596"/>
        <v>0</v>
      </c>
      <c r="AD119" s="78">
        <f t="shared" si="596"/>
        <v>0</v>
      </c>
      <c r="AE119" s="79">
        <f t="shared" si="596"/>
        <v>0</v>
      </c>
      <c r="AF119" s="262">
        <f t="shared" ref="AF119:AF126" si="598">SUM(AG119:AQ119)</f>
        <v>0</v>
      </c>
      <c r="AG119" s="315">
        <f>AG120+AG124</f>
        <v>0</v>
      </c>
      <c r="AH119" s="263">
        <f>AH120+AH124</f>
        <v>0</v>
      </c>
      <c r="AI119" s="239">
        <f t="shared" ref="AI119:AQ119" si="599">AI120+AI124</f>
        <v>0</v>
      </c>
      <c r="AJ119" s="303">
        <f t="shared" si="599"/>
        <v>0</v>
      </c>
      <c r="AK119" s="240">
        <f t="shared" si="599"/>
        <v>0</v>
      </c>
      <c r="AL119" s="241">
        <f t="shared" si="599"/>
        <v>0</v>
      </c>
      <c r="AM119" s="241">
        <f t="shared" ref="AM119" si="600">AM120+AM124</f>
        <v>0</v>
      </c>
      <c r="AN119" s="241">
        <f t="shared" si="599"/>
        <v>0</v>
      </c>
      <c r="AO119" s="241">
        <f t="shared" si="599"/>
        <v>0</v>
      </c>
      <c r="AP119" s="241">
        <f t="shared" si="599"/>
        <v>0</v>
      </c>
      <c r="AQ119" s="239">
        <f t="shared" si="599"/>
        <v>0</v>
      </c>
      <c r="AR119" s="206"/>
      <c r="AS119" s="89"/>
      <c r="AT119" s="388"/>
      <c r="AU119" s="388"/>
      <c r="AV119" s="388"/>
      <c r="AW119" s="192"/>
      <c r="AX119" s="192"/>
      <c r="AY119" s="192"/>
      <c r="AZ119" s="192"/>
      <c r="BA119" s="192"/>
      <c r="BB119" s="192"/>
      <c r="BC119" s="192"/>
      <c r="BD119" s="192"/>
      <c r="BE119" s="192"/>
      <c r="BF119" s="192"/>
      <c r="BG119" s="192"/>
      <c r="BH119" s="192"/>
      <c r="BI119" s="192"/>
      <c r="BJ119" s="192"/>
      <c r="BK119" s="192"/>
      <c r="BL119" s="192"/>
      <c r="BM119" s="192"/>
      <c r="BN119" s="192"/>
      <c r="BO119" s="192"/>
      <c r="BP119" s="192"/>
      <c r="BQ119" s="192"/>
      <c r="BR119" s="192"/>
      <c r="BS119" s="192"/>
      <c r="BT119" s="192"/>
      <c r="BU119" s="192"/>
      <c r="BV119" s="192"/>
      <c r="BW119" s="192"/>
      <c r="BX119" s="192"/>
      <c r="BY119" s="192"/>
      <c r="BZ119" s="192"/>
      <c r="CA119" s="192"/>
      <c r="CB119" s="192"/>
      <c r="CC119" s="192"/>
      <c r="CD119" s="192"/>
      <c r="CE119" s="192"/>
      <c r="CF119" s="192"/>
      <c r="CG119" s="192"/>
      <c r="CH119" s="192"/>
      <c r="CI119" s="192"/>
      <c r="CJ119" s="192"/>
      <c r="CK119" s="192"/>
      <c r="CL119" s="192"/>
      <c r="CM119" s="192"/>
      <c r="CN119" s="192"/>
      <c r="CO119" s="192"/>
      <c r="CP119" s="192"/>
      <c r="CQ119" s="192"/>
      <c r="CR119" s="192"/>
      <c r="CS119" s="192"/>
      <c r="CT119" s="192"/>
      <c r="CU119" s="192"/>
      <c r="CV119" s="192"/>
      <c r="CW119" s="192"/>
      <c r="CX119" s="192"/>
      <c r="CY119" s="192"/>
      <c r="CZ119" s="192"/>
      <c r="DA119" s="192"/>
      <c r="DB119" s="192"/>
      <c r="DC119" s="192"/>
      <c r="DD119" s="192"/>
      <c r="DE119" s="192"/>
      <c r="DF119" s="192"/>
      <c r="DG119" s="192"/>
      <c r="DH119" s="192"/>
      <c r="DI119" s="192"/>
      <c r="DJ119" s="192"/>
      <c r="DK119" s="192"/>
      <c r="DL119" s="192"/>
      <c r="DM119" s="192"/>
      <c r="DN119" s="192"/>
      <c r="DO119" s="192"/>
      <c r="DP119" s="192"/>
      <c r="DQ119" s="192"/>
      <c r="DR119" s="192"/>
      <c r="DS119" s="192"/>
      <c r="DT119" s="192"/>
      <c r="DU119" s="192"/>
      <c r="DV119" s="192"/>
      <c r="DW119" s="192"/>
      <c r="DX119" s="192"/>
      <c r="DY119" s="192"/>
      <c r="DZ119" s="192"/>
      <c r="EA119" s="192"/>
      <c r="EB119" s="192"/>
      <c r="EC119" s="192"/>
      <c r="ED119" s="192"/>
      <c r="EE119" s="192"/>
      <c r="EF119" s="192"/>
    </row>
    <row r="120" spans="1:136" s="73" customFormat="1" ht="15.75" customHeight="1" x14ac:dyDescent="0.25">
      <c r="A120" s="562">
        <v>31</v>
      </c>
      <c r="B120" s="563"/>
      <c r="C120" s="90"/>
      <c r="D120" s="564" t="s">
        <v>0</v>
      </c>
      <c r="E120" s="564"/>
      <c r="F120" s="564"/>
      <c r="G120" s="565"/>
      <c r="H120" s="75">
        <f t="shared" si="592"/>
        <v>0</v>
      </c>
      <c r="I120" s="96">
        <f>SUM(I121:I123)</f>
        <v>0</v>
      </c>
      <c r="J120" s="61">
        <f>SUM(J121:J123)</f>
        <v>0</v>
      </c>
      <c r="K120" s="79">
        <f t="shared" ref="K120:S120" si="601">SUM(K121:K123)</f>
        <v>0</v>
      </c>
      <c r="L120" s="301">
        <f t="shared" si="601"/>
        <v>0</v>
      </c>
      <c r="M120" s="95">
        <f t="shared" si="601"/>
        <v>0</v>
      </c>
      <c r="N120" s="78">
        <f t="shared" si="601"/>
        <v>0</v>
      </c>
      <c r="O120" s="78">
        <f t="shared" ref="O120" si="602">SUM(O121:O123)</f>
        <v>0</v>
      </c>
      <c r="P120" s="78">
        <f t="shared" si="601"/>
        <v>0</v>
      </c>
      <c r="Q120" s="78">
        <f t="shared" si="601"/>
        <v>0</v>
      </c>
      <c r="R120" s="78">
        <f t="shared" si="601"/>
        <v>0</v>
      </c>
      <c r="S120" s="229">
        <f t="shared" si="601"/>
        <v>0</v>
      </c>
      <c r="T120" s="248">
        <f t="shared" si="595"/>
        <v>0</v>
      </c>
      <c r="U120" s="96">
        <f>SUM(U121:U123)</f>
        <v>0</v>
      </c>
      <c r="V120" s="78">
        <f>SUM(V121:V123)</f>
        <v>0</v>
      </c>
      <c r="W120" s="79">
        <f t="shared" ref="W120:AE120" si="603">SUM(W121:W123)</f>
        <v>0</v>
      </c>
      <c r="X120" s="301">
        <f t="shared" si="603"/>
        <v>0</v>
      </c>
      <c r="Y120" s="95">
        <f t="shared" si="603"/>
        <v>0</v>
      </c>
      <c r="Z120" s="78">
        <f t="shared" si="603"/>
        <v>0</v>
      </c>
      <c r="AA120" s="78">
        <f t="shared" ref="AA120" si="604">SUM(AA121:AA123)</f>
        <v>0</v>
      </c>
      <c r="AB120" s="78">
        <f t="shared" si="603"/>
        <v>0</v>
      </c>
      <c r="AC120" s="78">
        <f t="shared" si="603"/>
        <v>0</v>
      </c>
      <c r="AD120" s="78">
        <f t="shared" si="603"/>
        <v>0</v>
      </c>
      <c r="AE120" s="229">
        <f t="shared" si="603"/>
        <v>0</v>
      </c>
      <c r="AF120" s="262">
        <f t="shared" si="598"/>
        <v>0</v>
      </c>
      <c r="AG120" s="238">
        <f>SUM(AG121:AG123)</f>
        <v>0</v>
      </c>
      <c r="AH120" s="241">
        <f>SUM(AH121:AH123)</f>
        <v>0</v>
      </c>
      <c r="AI120" s="239">
        <f t="shared" ref="AI120:AQ120" si="605">SUM(AI121:AI123)</f>
        <v>0</v>
      </c>
      <c r="AJ120" s="303">
        <f t="shared" si="605"/>
        <v>0</v>
      </c>
      <c r="AK120" s="240">
        <f t="shared" si="605"/>
        <v>0</v>
      </c>
      <c r="AL120" s="241">
        <f t="shared" si="605"/>
        <v>0</v>
      </c>
      <c r="AM120" s="241">
        <f t="shared" ref="AM120" si="606">SUM(AM121:AM123)</f>
        <v>0</v>
      </c>
      <c r="AN120" s="241">
        <f t="shared" si="605"/>
        <v>0</v>
      </c>
      <c r="AO120" s="241">
        <f t="shared" si="605"/>
        <v>0</v>
      </c>
      <c r="AP120" s="241">
        <f t="shared" si="605"/>
        <v>0</v>
      </c>
      <c r="AQ120" s="242">
        <f t="shared" si="605"/>
        <v>0</v>
      </c>
      <c r="AR120" s="206"/>
      <c r="AS120" s="89"/>
      <c r="AT120" s="388"/>
      <c r="AU120" s="388"/>
      <c r="AV120" s="388"/>
      <c r="AW120" s="190"/>
      <c r="AX120" s="190"/>
      <c r="AY120" s="190"/>
      <c r="AZ120" s="190"/>
      <c r="BA120" s="190"/>
      <c r="BB120" s="190"/>
      <c r="BC120" s="190"/>
      <c r="BD120" s="190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0"/>
      <c r="BV120" s="190"/>
      <c r="BW120" s="190"/>
      <c r="BX120" s="190"/>
      <c r="BY120" s="190"/>
      <c r="BZ120" s="190"/>
      <c r="CA120" s="190"/>
      <c r="CB120" s="190"/>
      <c r="CC120" s="190"/>
      <c r="CD120" s="190"/>
      <c r="CE120" s="190"/>
      <c r="CF120" s="190"/>
      <c r="CG120" s="190"/>
      <c r="CH120" s="190"/>
      <c r="CI120" s="190"/>
      <c r="CJ120" s="190"/>
      <c r="CK120" s="190"/>
      <c r="CL120" s="190"/>
      <c r="CM120" s="190"/>
      <c r="CN120" s="190"/>
      <c r="CO120" s="190"/>
      <c r="CP120" s="190"/>
      <c r="CQ120" s="190"/>
      <c r="CR120" s="190"/>
      <c r="CS120" s="190"/>
      <c r="CT120" s="190"/>
      <c r="CU120" s="190"/>
      <c r="CV120" s="190"/>
      <c r="CW120" s="190"/>
      <c r="CX120" s="190"/>
      <c r="CY120" s="190"/>
      <c r="CZ120" s="190"/>
      <c r="DA120" s="190"/>
      <c r="DB120" s="190"/>
      <c r="DC120" s="190"/>
      <c r="DD120" s="190"/>
      <c r="DE120" s="190"/>
      <c r="DF120" s="190"/>
      <c r="DG120" s="190"/>
      <c r="DH120" s="190"/>
      <c r="DI120" s="190"/>
      <c r="DJ120" s="190"/>
      <c r="DK120" s="190"/>
      <c r="DL120" s="190"/>
      <c r="DM120" s="190"/>
      <c r="DN120" s="190"/>
      <c r="DO120" s="190"/>
      <c r="DP120" s="190"/>
      <c r="DQ120" s="190"/>
      <c r="DR120" s="190"/>
      <c r="DS120" s="190"/>
      <c r="DT120" s="190"/>
      <c r="DU120" s="190"/>
      <c r="DV120" s="190"/>
      <c r="DW120" s="190"/>
      <c r="DX120" s="190"/>
      <c r="DY120" s="190"/>
      <c r="DZ120" s="190"/>
      <c r="EA120" s="190"/>
      <c r="EB120" s="190"/>
      <c r="EC120" s="190"/>
      <c r="ED120" s="190"/>
      <c r="EE120" s="190"/>
      <c r="EF120" s="190"/>
    </row>
    <row r="121" spans="1:136" s="72" customFormat="1" ht="15.75" customHeight="1" x14ac:dyDescent="0.25">
      <c r="A121" s="230"/>
      <c r="B121" s="179"/>
      <c r="C121" s="179">
        <v>311</v>
      </c>
      <c r="D121" s="566" t="s">
        <v>1</v>
      </c>
      <c r="E121" s="566"/>
      <c r="F121" s="566"/>
      <c r="G121" s="566"/>
      <c r="H121" s="76">
        <f t="shared" si="592"/>
        <v>0</v>
      </c>
      <c r="I121" s="80"/>
      <c r="J121" s="94"/>
      <c r="K121" s="82"/>
      <c r="L121" s="302"/>
      <c r="M121" s="118"/>
      <c r="N121" s="81"/>
      <c r="O121" s="81"/>
      <c r="P121" s="81"/>
      <c r="Q121" s="81"/>
      <c r="R121" s="81"/>
      <c r="S121" s="82"/>
      <c r="T121" s="28">
        <f t="shared" si="595"/>
        <v>0</v>
      </c>
      <c r="U121" s="80"/>
      <c r="V121" s="94"/>
      <c r="W121" s="82"/>
      <c r="X121" s="302"/>
      <c r="Y121" s="118"/>
      <c r="Z121" s="81"/>
      <c r="AA121" s="81"/>
      <c r="AB121" s="81"/>
      <c r="AC121" s="81"/>
      <c r="AD121" s="81"/>
      <c r="AE121" s="82"/>
      <c r="AF121" s="109">
        <f t="shared" si="598"/>
        <v>0</v>
      </c>
      <c r="AG121" s="29">
        <f t="shared" ref="AG121:AG123" si="607">I121+U121</f>
        <v>0</v>
      </c>
      <c r="AH121" s="92">
        <f t="shared" ref="AH121:AH123" si="608">J121+V121</f>
        <v>0</v>
      </c>
      <c r="AI121" s="31">
        <f t="shared" ref="AI121:AI123" si="609">K121+W121</f>
        <v>0</v>
      </c>
      <c r="AJ121" s="326">
        <f t="shared" ref="AJ121:AJ123" si="610">L121+X121</f>
        <v>0</v>
      </c>
      <c r="AK121" s="290">
        <f t="shared" ref="AK121:AK123" si="611">M121+Y121</f>
        <v>0</v>
      </c>
      <c r="AL121" s="30">
        <f t="shared" ref="AL121:AL123" si="612">N121+Z121</f>
        <v>0</v>
      </c>
      <c r="AM121" s="30">
        <f t="shared" ref="AM121:AM123" si="613">O121+AA121</f>
        <v>0</v>
      </c>
      <c r="AN121" s="30">
        <f t="shared" ref="AN121:AN123" si="614">P121+AB121</f>
        <v>0</v>
      </c>
      <c r="AO121" s="30">
        <f t="shared" ref="AO121:AO123" si="615">Q121+AC121</f>
        <v>0</v>
      </c>
      <c r="AP121" s="30">
        <f t="shared" ref="AP121:AP123" si="616">R121+AD121</f>
        <v>0</v>
      </c>
      <c r="AQ121" s="31">
        <f t="shared" ref="AQ121:AQ123" si="617">S121+AE121</f>
        <v>0</v>
      </c>
      <c r="AR121" s="206"/>
      <c r="AS121" s="89"/>
      <c r="AT121" s="388"/>
      <c r="AU121" s="388"/>
      <c r="AV121" s="388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</row>
    <row r="122" spans="1:136" s="72" customFormat="1" ht="15.75" customHeight="1" x14ac:dyDescent="0.25">
      <c r="A122" s="230"/>
      <c r="B122" s="179"/>
      <c r="C122" s="179">
        <v>312</v>
      </c>
      <c r="D122" s="566" t="s">
        <v>2</v>
      </c>
      <c r="E122" s="566"/>
      <c r="F122" s="566"/>
      <c r="G122" s="567"/>
      <c r="H122" s="76">
        <f t="shared" si="592"/>
        <v>0</v>
      </c>
      <c r="I122" s="80"/>
      <c r="J122" s="94"/>
      <c r="K122" s="82"/>
      <c r="L122" s="302"/>
      <c r="M122" s="118"/>
      <c r="N122" s="81"/>
      <c r="O122" s="81"/>
      <c r="P122" s="81"/>
      <c r="Q122" s="81"/>
      <c r="R122" s="81"/>
      <c r="S122" s="82"/>
      <c r="T122" s="28">
        <f t="shared" si="595"/>
        <v>0</v>
      </c>
      <c r="U122" s="80"/>
      <c r="V122" s="94"/>
      <c r="W122" s="82"/>
      <c r="X122" s="302"/>
      <c r="Y122" s="118"/>
      <c r="Z122" s="81"/>
      <c r="AA122" s="81"/>
      <c r="AB122" s="81"/>
      <c r="AC122" s="81"/>
      <c r="AD122" s="81"/>
      <c r="AE122" s="82"/>
      <c r="AF122" s="109">
        <f t="shared" si="598"/>
        <v>0</v>
      </c>
      <c r="AG122" s="29">
        <f t="shared" si="607"/>
        <v>0</v>
      </c>
      <c r="AH122" s="92">
        <f t="shared" si="608"/>
        <v>0</v>
      </c>
      <c r="AI122" s="31">
        <f t="shared" si="609"/>
        <v>0</v>
      </c>
      <c r="AJ122" s="326">
        <f t="shared" si="610"/>
        <v>0</v>
      </c>
      <c r="AK122" s="290">
        <f t="shared" si="611"/>
        <v>0</v>
      </c>
      <c r="AL122" s="30">
        <f t="shared" si="612"/>
        <v>0</v>
      </c>
      <c r="AM122" s="30">
        <f t="shared" si="613"/>
        <v>0</v>
      </c>
      <c r="AN122" s="30">
        <f t="shared" si="614"/>
        <v>0</v>
      </c>
      <c r="AO122" s="30">
        <f t="shared" si="615"/>
        <v>0</v>
      </c>
      <c r="AP122" s="30">
        <f t="shared" si="616"/>
        <v>0</v>
      </c>
      <c r="AQ122" s="31">
        <f t="shared" si="617"/>
        <v>0</v>
      </c>
      <c r="AR122" s="206"/>
      <c r="AS122" s="190"/>
      <c r="AT122" s="190"/>
      <c r="AU122" s="190"/>
      <c r="AV122" s="190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  <c r="BN122" s="89"/>
      <c r="BO122" s="89"/>
      <c r="BP122" s="89"/>
      <c r="BQ122" s="89"/>
      <c r="BR122" s="89"/>
      <c r="BS122" s="89"/>
      <c r="BT122" s="89"/>
      <c r="BU122" s="89"/>
      <c r="BV122" s="89"/>
      <c r="BW122" s="89"/>
      <c r="BX122" s="89"/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/>
      <c r="DF122" s="89"/>
      <c r="DG122" s="89"/>
      <c r="DH122" s="89"/>
      <c r="DI122" s="89"/>
      <c r="DJ122" s="89"/>
      <c r="DK122" s="89"/>
      <c r="DL122" s="89"/>
      <c r="DM122" s="89"/>
      <c r="DN122" s="89"/>
      <c r="DO122" s="89"/>
      <c r="DP122" s="89"/>
      <c r="DQ122" s="89"/>
      <c r="DR122" s="89"/>
      <c r="DS122" s="89"/>
      <c r="DT122" s="89"/>
      <c r="DU122" s="89"/>
      <c r="DV122" s="89"/>
      <c r="DW122" s="89"/>
      <c r="DX122" s="89"/>
      <c r="DY122" s="89"/>
      <c r="DZ122" s="89"/>
      <c r="EA122" s="89"/>
      <c r="EB122" s="89"/>
      <c r="EC122" s="89"/>
      <c r="ED122" s="89"/>
      <c r="EE122" s="89"/>
      <c r="EF122" s="89"/>
    </row>
    <row r="123" spans="1:136" s="72" customFormat="1" ht="15.75" customHeight="1" x14ac:dyDescent="0.25">
      <c r="A123" s="230"/>
      <c r="B123" s="179"/>
      <c r="C123" s="179">
        <v>313</v>
      </c>
      <c r="D123" s="566" t="s">
        <v>3</v>
      </c>
      <c r="E123" s="566"/>
      <c r="F123" s="566"/>
      <c r="G123" s="566"/>
      <c r="H123" s="76">
        <f t="shared" si="592"/>
        <v>0</v>
      </c>
      <c r="I123" s="80"/>
      <c r="J123" s="94"/>
      <c r="K123" s="82"/>
      <c r="L123" s="302"/>
      <c r="M123" s="118"/>
      <c r="N123" s="81"/>
      <c r="O123" s="81"/>
      <c r="P123" s="81"/>
      <c r="Q123" s="81"/>
      <c r="R123" s="81"/>
      <c r="S123" s="82"/>
      <c r="T123" s="28">
        <f t="shared" si="595"/>
        <v>0</v>
      </c>
      <c r="U123" s="80"/>
      <c r="V123" s="94"/>
      <c r="W123" s="82"/>
      <c r="X123" s="302"/>
      <c r="Y123" s="118"/>
      <c r="Z123" s="81"/>
      <c r="AA123" s="81"/>
      <c r="AB123" s="81"/>
      <c r="AC123" s="81"/>
      <c r="AD123" s="81"/>
      <c r="AE123" s="82"/>
      <c r="AF123" s="109">
        <f t="shared" si="598"/>
        <v>0</v>
      </c>
      <c r="AG123" s="29">
        <f t="shared" si="607"/>
        <v>0</v>
      </c>
      <c r="AH123" s="92">
        <f t="shared" si="608"/>
        <v>0</v>
      </c>
      <c r="AI123" s="31">
        <f t="shared" si="609"/>
        <v>0</v>
      </c>
      <c r="AJ123" s="326">
        <f t="shared" si="610"/>
        <v>0</v>
      </c>
      <c r="AK123" s="290">
        <f t="shared" si="611"/>
        <v>0</v>
      </c>
      <c r="AL123" s="30">
        <f t="shared" si="612"/>
        <v>0</v>
      </c>
      <c r="AM123" s="30">
        <f t="shared" si="613"/>
        <v>0</v>
      </c>
      <c r="AN123" s="30">
        <f t="shared" si="614"/>
        <v>0</v>
      </c>
      <c r="AO123" s="30">
        <f t="shared" si="615"/>
        <v>0</v>
      </c>
      <c r="AP123" s="30">
        <f t="shared" si="616"/>
        <v>0</v>
      </c>
      <c r="AQ123" s="31">
        <f t="shared" si="617"/>
        <v>0</v>
      </c>
      <c r="AR123" s="206"/>
      <c r="AS123" s="89"/>
      <c r="AT123" s="388"/>
      <c r="AU123" s="388"/>
      <c r="AV123" s="388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  <c r="BN123" s="89"/>
      <c r="BO123" s="89"/>
      <c r="BP123" s="89"/>
      <c r="BQ123" s="89"/>
      <c r="BR123" s="89"/>
      <c r="BS123" s="89"/>
      <c r="BT123" s="89"/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/>
      <c r="DF123" s="89"/>
      <c r="DG123" s="89"/>
      <c r="DH123" s="89"/>
      <c r="DI123" s="89"/>
      <c r="DJ123" s="89"/>
      <c r="DK123" s="89"/>
      <c r="DL123" s="89"/>
      <c r="DM123" s="89"/>
      <c r="DN123" s="89"/>
      <c r="DO123" s="89"/>
      <c r="DP123" s="89"/>
      <c r="DQ123" s="89"/>
      <c r="DR123" s="89"/>
      <c r="DS123" s="89"/>
      <c r="DT123" s="89"/>
      <c r="DU123" s="89"/>
      <c r="DV123" s="89"/>
      <c r="DW123" s="89"/>
      <c r="DX123" s="89"/>
      <c r="DY123" s="89"/>
      <c r="DZ123" s="89"/>
      <c r="EA123" s="89"/>
      <c r="EB123" s="89"/>
      <c r="EC123" s="89"/>
      <c r="ED123" s="89"/>
      <c r="EE123" s="89"/>
      <c r="EF123" s="89"/>
    </row>
    <row r="124" spans="1:136" s="73" customFormat="1" ht="15.75" customHeight="1" x14ac:dyDescent="0.25">
      <c r="A124" s="562">
        <v>32</v>
      </c>
      <c r="B124" s="563"/>
      <c r="C124" s="90"/>
      <c r="D124" s="564" t="s">
        <v>4</v>
      </c>
      <c r="E124" s="564"/>
      <c r="F124" s="564"/>
      <c r="G124" s="565"/>
      <c r="H124" s="75">
        <f t="shared" si="592"/>
        <v>0</v>
      </c>
      <c r="I124" s="77">
        <f t="shared" ref="I124:S124" si="618">SUM(I125:I128)</f>
        <v>0</v>
      </c>
      <c r="J124" s="61">
        <f t="shared" ref="J124" si="619">SUM(J125:J128)</f>
        <v>0</v>
      </c>
      <c r="K124" s="79">
        <f t="shared" si="618"/>
        <v>0</v>
      </c>
      <c r="L124" s="301">
        <f t="shared" si="618"/>
        <v>0</v>
      </c>
      <c r="M124" s="95">
        <f t="shared" si="618"/>
        <v>0</v>
      </c>
      <c r="N124" s="78">
        <f t="shared" si="618"/>
        <v>0</v>
      </c>
      <c r="O124" s="78">
        <f t="shared" ref="O124" si="620">SUM(O125:O128)</f>
        <v>0</v>
      </c>
      <c r="P124" s="78">
        <f t="shared" si="618"/>
        <v>0</v>
      </c>
      <c r="Q124" s="78">
        <f t="shared" si="618"/>
        <v>0</v>
      </c>
      <c r="R124" s="78">
        <f t="shared" si="618"/>
        <v>0</v>
      </c>
      <c r="S124" s="79">
        <f t="shared" si="618"/>
        <v>0</v>
      </c>
      <c r="T124" s="237">
        <f t="shared" si="595"/>
        <v>0</v>
      </c>
      <c r="U124" s="77">
        <f t="shared" ref="U124:AE124" si="621">SUM(U125:U128)</f>
        <v>0</v>
      </c>
      <c r="V124" s="61">
        <f t="shared" ref="V124" si="622">SUM(V125:V128)</f>
        <v>0</v>
      </c>
      <c r="W124" s="79">
        <f t="shared" si="621"/>
        <v>0</v>
      </c>
      <c r="X124" s="301">
        <f t="shared" si="621"/>
        <v>0</v>
      </c>
      <c r="Y124" s="95">
        <f t="shared" si="621"/>
        <v>0</v>
      </c>
      <c r="Z124" s="78">
        <f t="shared" si="621"/>
        <v>0</v>
      </c>
      <c r="AA124" s="78">
        <f t="shared" ref="AA124" si="623">SUM(AA125:AA128)</f>
        <v>0</v>
      </c>
      <c r="AB124" s="78">
        <f t="shared" si="621"/>
        <v>0</v>
      </c>
      <c r="AC124" s="78">
        <f t="shared" si="621"/>
        <v>0</v>
      </c>
      <c r="AD124" s="78">
        <f t="shared" si="621"/>
        <v>0</v>
      </c>
      <c r="AE124" s="79">
        <f t="shared" si="621"/>
        <v>0</v>
      </c>
      <c r="AF124" s="262">
        <f t="shared" si="598"/>
        <v>0</v>
      </c>
      <c r="AG124" s="315">
        <f t="shared" ref="AG124:AQ124" si="624">SUM(AG125:AG128)</f>
        <v>0</v>
      </c>
      <c r="AH124" s="263">
        <f t="shared" ref="AH124" si="625">SUM(AH125:AH128)</f>
        <v>0</v>
      </c>
      <c r="AI124" s="239">
        <f t="shared" si="624"/>
        <v>0</v>
      </c>
      <c r="AJ124" s="303">
        <f t="shared" si="624"/>
        <v>0</v>
      </c>
      <c r="AK124" s="240">
        <f t="shared" si="624"/>
        <v>0</v>
      </c>
      <c r="AL124" s="241">
        <f t="shared" si="624"/>
        <v>0</v>
      </c>
      <c r="AM124" s="241">
        <f t="shared" ref="AM124" si="626">SUM(AM125:AM128)</f>
        <v>0</v>
      </c>
      <c r="AN124" s="241">
        <f t="shared" si="624"/>
        <v>0</v>
      </c>
      <c r="AO124" s="241">
        <f t="shared" si="624"/>
        <v>0</v>
      </c>
      <c r="AP124" s="241">
        <f t="shared" si="624"/>
        <v>0</v>
      </c>
      <c r="AQ124" s="239">
        <f t="shared" si="624"/>
        <v>0</v>
      </c>
      <c r="AR124" s="206"/>
      <c r="AS124" s="89"/>
      <c r="AT124" s="388"/>
      <c r="AU124" s="388"/>
      <c r="AV124" s="388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0"/>
      <c r="BM124" s="190"/>
      <c r="BN124" s="190"/>
      <c r="BO124" s="19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90"/>
      <c r="CA124" s="190"/>
      <c r="CB124" s="190"/>
      <c r="CC124" s="19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90"/>
      <c r="CO124" s="190"/>
      <c r="CP124" s="190"/>
      <c r="CQ124" s="19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90"/>
      <c r="DC124" s="190"/>
      <c r="DD124" s="190"/>
      <c r="DE124" s="19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90"/>
      <c r="DQ124" s="190"/>
      <c r="DR124" s="190"/>
      <c r="DS124" s="19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90"/>
      <c r="EE124" s="190"/>
      <c r="EF124" s="190"/>
    </row>
    <row r="125" spans="1:136" s="72" customFormat="1" ht="15.75" customHeight="1" x14ac:dyDescent="0.25">
      <c r="A125" s="230"/>
      <c r="B125" s="179"/>
      <c r="C125" s="179">
        <v>321</v>
      </c>
      <c r="D125" s="566" t="s">
        <v>5</v>
      </c>
      <c r="E125" s="566"/>
      <c r="F125" s="566"/>
      <c r="G125" s="566"/>
      <c r="H125" s="76">
        <f t="shared" si="592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595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598"/>
        <v>0</v>
      </c>
      <c r="AG125" s="29">
        <f t="shared" ref="AG125:AG128" si="627">I125+U125</f>
        <v>0</v>
      </c>
      <c r="AH125" s="92">
        <f t="shared" ref="AH125:AH128" si="628">J125+V125</f>
        <v>0</v>
      </c>
      <c r="AI125" s="31">
        <f t="shared" ref="AI125:AI128" si="629">K125+W125</f>
        <v>0</v>
      </c>
      <c r="AJ125" s="326">
        <f t="shared" ref="AJ125:AJ128" si="630">L125+X125</f>
        <v>0</v>
      </c>
      <c r="AK125" s="290">
        <f t="shared" ref="AK125:AK128" si="631">M125+Y125</f>
        <v>0</v>
      </c>
      <c r="AL125" s="30">
        <f t="shared" ref="AL125:AL128" si="632">N125+Z125</f>
        <v>0</v>
      </c>
      <c r="AM125" s="30">
        <f t="shared" ref="AM125:AM128" si="633">O125+AA125</f>
        <v>0</v>
      </c>
      <c r="AN125" s="30">
        <f t="shared" ref="AN125:AN128" si="634">P125+AB125</f>
        <v>0</v>
      </c>
      <c r="AO125" s="30">
        <f t="shared" ref="AO125:AO128" si="635">Q125+AC125</f>
        <v>0</v>
      </c>
      <c r="AP125" s="30">
        <f t="shared" ref="AP125:AP128" si="636">R125+AD125</f>
        <v>0</v>
      </c>
      <c r="AQ125" s="31">
        <f t="shared" ref="AQ125:AQ128" si="637">S125+AE125</f>
        <v>0</v>
      </c>
      <c r="AR125" s="206"/>
      <c r="AS125" s="89"/>
      <c r="AT125" s="388"/>
      <c r="AU125" s="388"/>
      <c r="AV125" s="388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customHeight="1" x14ac:dyDescent="0.25">
      <c r="A126" s="230"/>
      <c r="B126" s="179"/>
      <c r="C126" s="179">
        <v>322</v>
      </c>
      <c r="D126" s="566" t="s">
        <v>6</v>
      </c>
      <c r="E126" s="566"/>
      <c r="F126" s="566"/>
      <c r="G126" s="566"/>
      <c r="H126" s="76">
        <f t="shared" si="592"/>
        <v>0</v>
      </c>
      <c r="I126" s="80"/>
      <c r="J126" s="94"/>
      <c r="K126" s="82"/>
      <c r="L126" s="302"/>
      <c r="M126" s="118"/>
      <c r="N126" s="81"/>
      <c r="O126" s="81"/>
      <c r="P126" s="81"/>
      <c r="Q126" s="81"/>
      <c r="R126" s="81"/>
      <c r="S126" s="82"/>
      <c r="T126" s="28">
        <f t="shared" si="595"/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 t="shared" si="598"/>
        <v>0</v>
      </c>
      <c r="AG126" s="29">
        <f t="shared" si="627"/>
        <v>0</v>
      </c>
      <c r="AH126" s="92">
        <f t="shared" si="628"/>
        <v>0</v>
      </c>
      <c r="AI126" s="31">
        <f t="shared" si="629"/>
        <v>0</v>
      </c>
      <c r="AJ126" s="326">
        <f t="shared" si="630"/>
        <v>0</v>
      </c>
      <c r="AK126" s="290">
        <f t="shared" si="631"/>
        <v>0</v>
      </c>
      <c r="AL126" s="30">
        <f t="shared" si="632"/>
        <v>0</v>
      </c>
      <c r="AM126" s="30">
        <f t="shared" si="633"/>
        <v>0</v>
      </c>
      <c r="AN126" s="30">
        <f t="shared" si="634"/>
        <v>0</v>
      </c>
      <c r="AO126" s="30">
        <f t="shared" si="635"/>
        <v>0</v>
      </c>
      <c r="AP126" s="30">
        <f t="shared" si="636"/>
        <v>0</v>
      </c>
      <c r="AQ126" s="31">
        <f t="shared" si="637"/>
        <v>0</v>
      </c>
      <c r="AR126" s="206"/>
      <c r="AS126" s="89"/>
      <c r="AT126" s="388"/>
      <c r="AU126" s="388"/>
      <c r="AV126" s="388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customHeight="1" x14ac:dyDescent="0.25">
      <c r="A127" s="230"/>
      <c r="B127" s="179"/>
      <c r="C127" s="179">
        <v>323</v>
      </c>
      <c r="D127" s="566" t="s">
        <v>7</v>
      </c>
      <c r="E127" s="566"/>
      <c r="F127" s="566"/>
      <c r="G127" s="566"/>
      <c r="H127" s="76">
        <f>SUM(I127:S127)</f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>SUM(U127:AE127)</f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>SUM(AG127:AQ127)</f>
        <v>0</v>
      </c>
      <c r="AG127" s="29">
        <f t="shared" si="627"/>
        <v>0</v>
      </c>
      <c r="AH127" s="92">
        <f t="shared" si="628"/>
        <v>0</v>
      </c>
      <c r="AI127" s="31">
        <f t="shared" si="629"/>
        <v>0</v>
      </c>
      <c r="AJ127" s="326">
        <f t="shared" si="630"/>
        <v>0</v>
      </c>
      <c r="AK127" s="290">
        <f t="shared" si="631"/>
        <v>0</v>
      </c>
      <c r="AL127" s="30">
        <f t="shared" si="632"/>
        <v>0</v>
      </c>
      <c r="AM127" s="30">
        <f t="shared" si="633"/>
        <v>0</v>
      </c>
      <c r="AN127" s="30">
        <f t="shared" si="634"/>
        <v>0</v>
      </c>
      <c r="AO127" s="30">
        <f t="shared" si="635"/>
        <v>0</v>
      </c>
      <c r="AP127" s="30">
        <f t="shared" si="636"/>
        <v>0</v>
      </c>
      <c r="AQ127" s="31">
        <f t="shared" si="637"/>
        <v>0</v>
      </c>
      <c r="AR127" s="206"/>
      <c r="AS127" s="190"/>
      <c r="AT127" s="190"/>
      <c r="AU127" s="190"/>
      <c r="AV127" s="190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2" customFormat="1" ht="15.75" customHeight="1" x14ac:dyDescent="0.25">
      <c r="A128" s="230"/>
      <c r="B128" s="179"/>
      <c r="C128" s="179">
        <v>329</v>
      </c>
      <c r="D128" s="566" t="s">
        <v>8</v>
      </c>
      <c r="E128" s="566"/>
      <c r="F128" s="566"/>
      <c r="G128" s="567"/>
      <c r="H128" s="76">
        <f t="shared" ref="H128" si="638">SUM(I128:S128)</f>
        <v>0</v>
      </c>
      <c r="I128" s="80"/>
      <c r="J128" s="94"/>
      <c r="K128" s="82"/>
      <c r="L128" s="302"/>
      <c r="M128" s="118"/>
      <c r="N128" s="81"/>
      <c r="O128" s="81"/>
      <c r="P128" s="81"/>
      <c r="Q128" s="81"/>
      <c r="R128" s="81"/>
      <c r="S128" s="82"/>
      <c r="T128" s="28">
        <f t="shared" ref="T128" si="639">SUM(U128:AE128)</f>
        <v>0</v>
      </c>
      <c r="U128" s="80"/>
      <c r="V128" s="94"/>
      <c r="W128" s="82"/>
      <c r="X128" s="302"/>
      <c r="Y128" s="118"/>
      <c r="Z128" s="81"/>
      <c r="AA128" s="81"/>
      <c r="AB128" s="81"/>
      <c r="AC128" s="81"/>
      <c r="AD128" s="81"/>
      <c r="AE128" s="82"/>
      <c r="AF128" s="109">
        <f t="shared" ref="AF128" si="640">SUM(AG128:AQ128)</f>
        <v>0</v>
      </c>
      <c r="AG128" s="29">
        <f t="shared" si="627"/>
        <v>0</v>
      </c>
      <c r="AH128" s="92">
        <f t="shared" si="628"/>
        <v>0</v>
      </c>
      <c r="AI128" s="31">
        <f t="shared" si="629"/>
        <v>0</v>
      </c>
      <c r="AJ128" s="326">
        <f t="shared" si="630"/>
        <v>0</v>
      </c>
      <c r="AK128" s="290">
        <f t="shared" si="631"/>
        <v>0</v>
      </c>
      <c r="AL128" s="30">
        <f t="shared" si="632"/>
        <v>0</v>
      </c>
      <c r="AM128" s="30">
        <f t="shared" si="633"/>
        <v>0</v>
      </c>
      <c r="AN128" s="30">
        <f t="shared" si="634"/>
        <v>0</v>
      </c>
      <c r="AO128" s="30">
        <f t="shared" si="635"/>
        <v>0</v>
      </c>
      <c r="AP128" s="30">
        <f t="shared" si="636"/>
        <v>0</v>
      </c>
      <c r="AQ128" s="31">
        <f t="shared" si="637"/>
        <v>0</v>
      </c>
      <c r="AR128" s="206"/>
      <c r="AS128" s="191"/>
      <c r="AT128" s="191"/>
      <c r="AU128" s="191"/>
      <c r="AV128" s="191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  <c r="DG128" s="89"/>
      <c r="DH128" s="89"/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</row>
    <row r="129" spans="1:136" s="62" customFormat="1" ht="10.5" customHeight="1" x14ac:dyDescent="0.25">
      <c r="A129" s="232"/>
      <c r="B129" s="87"/>
      <c r="C129" s="87"/>
      <c r="D129" s="88"/>
      <c r="E129" s="88"/>
      <c r="F129" s="88"/>
      <c r="G129" s="88"/>
      <c r="H129" s="91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125"/>
      <c r="T129" s="109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125"/>
      <c r="AF129" s="109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125"/>
      <c r="AR129" s="206"/>
      <c r="AS129" s="570"/>
      <c r="AT129" s="570"/>
      <c r="AU129" s="570"/>
      <c r="AV129" s="570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</row>
    <row r="130" spans="1:136" s="74" customFormat="1" ht="25.9" customHeight="1" x14ac:dyDescent="0.25">
      <c r="A130" s="568" t="s">
        <v>288</v>
      </c>
      <c r="B130" s="569"/>
      <c r="C130" s="569"/>
      <c r="D130" s="571" t="s">
        <v>289</v>
      </c>
      <c r="E130" s="571"/>
      <c r="F130" s="571"/>
      <c r="G130" s="572"/>
      <c r="H130" s="83">
        <f>SUM(I130:S130)</f>
        <v>0</v>
      </c>
      <c r="I130" s="84">
        <f>I131+I137</f>
        <v>0</v>
      </c>
      <c r="J130" s="285">
        <f>J131+J137</f>
        <v>0</v>
      </c>
      <c r="K130" s="86">
        <f t="shared" ref="K130:S130" si="641">K131+K137</f>
        <v>0</v>
      </c>
      <c r="L130" s="300">
        <f t="shared" si="641"/>
        <v>0</v>
      </c>
      <c r="M130" s="120">
        <f t="shared" si="641"/>
        <v>0</v>
      </c>
      <c r="N130" s="85">
        <f t="shared" si="641"/>
        <v>0</v>
      </c>
      <c r="O130" s="85">
        <f t="shared" ref="O130" si="642">O131+O137</f>
        <v>0</v>
      </c>
      <c r="P130" s="85">
        <f t="shared" si="641"/>
        <v>0</v>
      </c>
      <c r="Q130" s="85">
        <f t="shared" si="641"/>
        <v>0</v>
      </c>
      <c r="R130" s="85">
        <f t="shared" si="641"/>
        <v>0</v>
      </c>
      <c r="S130" s="86">
        <f t="shared" si="641"/>
        <v>0</v>
      </c>
      <c r="T130" s="245">
        <f>SUM(U130:AE130)</f>
        <v>0</v>
      </c>
      <c r="U130" s="84">
        <f>U131+U137</f>
        <v>0</v>
      </c>
      <c r="V130" s="285">
        <f>V131+V137</f>
        <v>0</v>
      </c>
      <c r="W130" s="86">
        <f t="shared" ref="W130:AE130" si="643">W131+W137</f>
        <v>0</v>
      </c>
      <c r="X130" s="300">
        <f t="shared" si="643"/>
        <v>0</v>
      </c>
      <c r="Y130" s="120">
        <f t="shared" si="643"/>
        <v>0</v>
      </c>
      <c r="Z130" s="85">
        <f t="shared" si="643"/>
        <v>0</v>
      </c>
      <c r="AA130" s="85">
        <f t="shared" ref="AA130" si="644">AA131+AA137</f>
        <v>0</v>
      </c>
      <c r="AB130" s="85">
        <f t="shared" si="643"/>
        <v>0</v>
      </c>
      <c r="AC130" s="85">
        <f t="shared" si="643"/>
        <v>0</v>
      </c>
      <c r="AD130" s="85">
        <f t="shared" si="643"/>
        <v>0</v>
      </c>
      <c r="AE130" s="86">
        <f t="shared" si="643"/>
        <v>0</v>
      </c>
      <c r="AF130" s="261">
        <f>SUM(AG130:AQ130)</f>
        <v>0</v>
      </c>
      <c r="AG130" s="468">
        <f>AG131+AG137</f>
        <v>0</v>
      </c>
      <c r="AH130" s="469">
        <f>AH131+AH137</f>
        <v>0</v>
      </c>
      <c r="AI130" s="470">
        <f t="shared" ref="AI130:AQ130" si="645">AI131+AI137</f>
        <v>0</v>
      </c>
      <c r="AJ130" s="471">
        <f t="shared" si="645"/>
        <v>0</v>
      </c>
      <c r="AK130" s="472">
        <f t="shared" si="645"/>
        <v>0</v>
      </c>
      <c r="AL130" s="473">
        <f t="shared" si="645"/>
        <v>0</v>
      </c>
      <c r="AM130" s="473">
        <f t="shared" ref="AM130" si="646">AM131+AM137</f>
        <v>0</v>
      </c>
      <c r="AN130" s="473">
        <f t="shared" si="645"/>
        <v>0</v>
      </c>
      <c r="AO130" s="473">
        <f t="shared" si="645"/>
        <v>0</v>
      </c>
      <c r="AP130" s="473">
        <f t="shared" si="645"/>
        <v>0</v>
      </c>
      <c r="AQ130" s="470">
        <f t="shared" si="645"/>
        <v>0</v>
      </c>
      <c r="AR130" s="206"/>
      <c r="AS130" s="124"/>
      <c r="AT130" s="196"/>
      <c r="AU130" s="196"/>
      <c r="AV130" s="196"/>
      <c r="AW130" s="192"/>
      <c r="AX130" s="192"/>
      <c r="AY130" s="192"/>
      <c r="AZ130" s="192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2"/>
      <c r="BQ130" s="192"/>
      <c r="BR130" s="192"/>
      <c r="BS130" s="192"/>
      <c r="BT130" s="192"/>
      <c r="BU130" s="192"/>
      <c r="BV130" s="192"/>
      <c r="BW130" s="192"/>
      <c r="BX130" s="192"/>
      <c r="BY130" s="192"/>
      <c r="BZ130" s="192"/>
      <c r="CA130" s="192"/>
      <c r="CB130" s="192"/>
      <c r="CC130" s="192"/>
      <c r="CD130" s="192"/>
      <c r="CE130" s="192"/>
      <c r="CF130" s="192"/>
      <c r="CG130" s="192"/>
      <c r="CH130" s="192"/>
      <c r="CI130" s="192"/>
      <c r="CJ130" s="192"/>
      <c r="CK130" s="192"/>
      <c r="CL130" s="192"/>
      <c r="CM130" s="192"/>
      <c r="CN130" s="192"/>
      <c r="CO130" s="192"/>
      <c r="CP130" s="192"/>
      <c r="CQ130" s="192"/>
      <c r="CR130" s="192"/>
      <c r="CS130" s="192"/>
      <c r="CT130" s="192"/>
      <c r="CU130" s="192"/>
      <c r="CV130" s="192"/>
      <c r="CW130" s="192"/>
      <c r="CX130" s="192"/>
      <c r="CY130" s="192"/>
      <c r="CZ130" s="192"/>
      <c r="DA130" s="192"/>
      <c r="DB130" s="192"/>
      <c r="DC130" s="192"/>
      <c r="DD130" s="192"/>
      <c r="DE130" s="192"/>
      <c r="DF130" s="192"/>
      <c r="DG130" s="192"/>
      <c r="DH130" s="192"/>
      <c r="DI130" s="192"/>
      <c r="DJ130" s="192"/>
      <c r="DK130" s="192"/>
      <c r="DL130" s="192"/>
      <c r="DM130" s="192"/>
      <c r="DN130" s="192"/>
      <c r="DO130" s="192"/>
      <c r="DP130" s="192"/>
      <c r="DQ130" s="192"/>
      <c r="DR130" s="192"/>
      <c r="DS130" s="192"/>
      <c r="DT130" s="192"/>
      <c r="DU130" s="192"/>
      <c r="DV130" s="192"/>
      <c r="DW130" s="192"/>
      <c r="DX130" s="192"/>
      <c r="DY130" s="192"/>
      <c r="DZ130" s="192"/>
      <c r="EA130" s="192"/>
      <c r="EB130" s="192"/>
      <c r="EC130" s="192"/>
      <c r="ED130" s="192"/>
      <c r="EE130" s="192"/>
      <c r="EF130" s="192"/>
    </row>
    <row r="131" spans="1:136" s="74" customFormat="1" ht="15.75" customHeight="1" x14ac:dyDescent="0.25">
      <c r="A131" s="228">
        <v>3</v>
      </c>
      <c r="B131" s="68"/>
      <c r="C131" s="90"/>
      <c r="D131" s="564" t="s">
        <v>16</v>
      </c>
      <c r="E131" s="564"/>
      <c r="F131" s="564"/>
      <c r="G131" s="565"/>
      <c r="H131" s="75">
        <f t="shared" ref="H131:H134" si="647">SUM(I131:S131)</f>
        <v>0</v>
      </c>
      <c r="I131" s="77">
        <f>I132</f>
        <v>0</v>
      </c>
      <c r="J131" s="61">
        <f>J132</f>
        <v>0</v>
      </c>
      <c r="K131" s="79">
        <f t="shared" ref="K131:AQ131" si="648">K132</f>
        <v>0</v>
      </c>
      <c r="L131" s="301">
        <f t="shared" si="648"/>
        <v>0</v>
      </c>
      <c r="M131" s="95">
        <f t="shared" si="648"/>
        <v>0</v>
      </c>
      <c r="N131" s="78">
        <f t="shared" si="648"/>
        <v>0</v>
      </c>
      <c r="O131" s="78">
        <f t="shared" si="648"/>
        <v>0</v>
      </c>
      <c r="P131" s="78">
        <f t="shared" si="648"/>
        <v>0</v>
      </c>
      <c r="Q131" s="78">
        <f t="shared" si="648"/>
        <v>0</v>
      </c>
      <c r="R131" s="78">
        <f t="shared" si="648"/>
        <v>0</v>
      </c>
      <c r="S131" s="79">
        <f t="shared" si="648"/>
        <v>0</v>
      </c>
      <c r="T131" s="237">
        <f t="shared" ref="T131:T134" si="649">SUM(U131:AE131)</f>
        <v>0</v>
      </c>
      <c r="U131" s="77">
        <f>U132</f>
        <v>0</v>
      </c>
      <c r="V131" s="61">
        <f>V132</f>
        <v>0</v>
      </c>
      <c r="W131" s="79">
        <f t="shared" si="648"/>
        <v>0</v>
      </c>
      <c r="X131" s="301">
        <f t="shared" si="648"/>
        <v>0</v>
      </c>
      <c r="Y131" s="95">
        <f t="shared" si="648"/>
        <v>0</v>
      </c>
      <c r="Z131" s="78">
        <f t="shared" si="648"/>
        <v>0</v>
      </c>
      <c r="AA131" s="78">
        <f t="shared" si="648"/>
        <v>0</v>
      </c>
      <c r="AB131" s="78">
        <f t="shared" si="648"/>
        <v>0</v>
      </c>
      <c r="AC131" s="78">
        <f t="shared" si="648"/>
        <v>0</v>
      </c>
      <c r="AD131" s="78">
        <f t="shared" si="648"/>
        <v>0</v>
      </c>
      <c r="AE131" s="79">
        <f t="shared" si="648"/>
        <v>0</v>
      </c>
      <c r="AF131" s="262">
        <f t="shared" ref="AF131:AF134" si="650">SUM(AG131:AQ131)</f>
        <v>0</v>
      </c>
      <c r="AG131" s="315">
        <f>AG132</f>
        <v>0</v>
      </c>
      <c r="AH131" s="263">
        <f>AH132</f>
        <v>0</v>
      </c>
      <c r="AI131" s="239">
        <f t="shared" si="648"/>
        <v>0</v>
      </c>
      <c r="AJ131" s="303">
        <f t="shared" si="648"/>
        <v>0</v>
      </c>
      <c r="AK131" s="240">
        <f t="shared" si="648"/>
        <v>0</v>
      </c>
      <c r="AL131" s="241">
        <f t="shared" si="648"/>
        <v>0</v>
      </c>
      <c r="AM131" s="241">
        <f t="shared" si="648"/>
        <v>0</v>
      </c>
      <c r="AN131" s="241">
        <f t="shared" si="648"/>
        <v>0</v>
      </c>
      <c r="AO131" s="241">
        <f t="shared" si="648"/>
        <v>0</v>
      </c>
      <c r="AP131" s="241">
        <f t="shared" si="648"/>
        <v>0</v>
      </c>
      <c r="AQ131" s="239">
        <f t="shared" si="648"/>
        <v>0</v>
      </c>
      <c r="AR131" s="206"/>
      <c r="AS131" s="108"/>
      <c r="AT131" s="194"/>
      <c r="AU131" s="194"/>
      <c r="AV131" s="194"/>
      <c r="AW131" s="192"/>
      <c r="AX131" s="192"/>
      <c r="AY131" s="192"/>
      <c r="AZ131" s="192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2"/>
      <c r="BQ131" s="192"/>
      <c r="BR131" s="192"/>
      <c r="BS131" s="192"/>
      <c r="BT131" s="192"/>
      <c r="BU131" s="192"/>
      <c r="BV131" s="192"/>
      <c r="BW131" s="192"/>
      <c r="BX131" s="192"/>
      <c r="BY131" s="192"/>
      <c r="BZ131" s="192"/>
      <c r="CA131" s="192"/>
      <c r="CB131" s="192"/>
      <c r="CC131" s="192"/>
      <c r="CD131" s="192"/>
      <c r="CE131" s="192"/>
      <c r="CF131" s="192"/>
      <c r="CG131" s="192"/>
      <c r="CH131" s="192"/>
      <c r="CI131" s="192"/>
      <c r="CJ131" s="192"/>
      <c r="CK131" s="192"/>
      <c r="CL131" s="192"/>
      <c r="CM131" s="192"/>
      <c r="CN131" s="192"/>
      <c r="CO131" s="192"/>
      <c r="CP131" s="192"/>
      <c r="CQ131" s="192"/>
      <c r="CR131" s="192"/>
      <c r="CS131" s="192"/>
      <c r="CT131" s="192"/>
      <c r="CU131" s="192"/>
      <c r="CV131" s="192"/>
      <c r="CW131" s="192"/>
      <c r="CX131" s="192"/>
      <c r="CY131" s="192"/>
      <c r="CZ131" s="192"/>
      <c r="DA131" s="192"/>
      <c r="DB131" s="192"/>
      <c r="DC131" s="192"/>
      <c r="DD131" s="192"/>
      <c r="DE131" s="192"/>
      <c r="DF131" s="192"/>
      <c r="DG131" s="192"/>
      <c r="DH131" s="192"/>
      <c r="DI131" s="192"/>
      <c r="DJ131" s="192"/>
      <c r="DK131" s="192"/>
      <c r="DL131" s="192"/>
      <c r="DM131" s="192"/>
      <c r="DN131" s="192"/>
      <c r="DO131" s="192"/>
      <c r="DP131" s="192"/>
      <c r="DQ131" s="192"/>
      <c r="DR131" s="192"/>
      <c r="DS131" s="192"/>
      <c r="DT131" s="192"/>
      <c r="DU131" s="192"/>
      <c r="DV131" s="192"/>
      <c r="DW131" s="192"/>
      <c r="DX131" s="192"/>
      <c r="DY131" s="192"/>
      <c r="DZ131" s="192"/>
      <c r="EA131" s="192"/>
      <c r="EB131" s="192"/>
      <c r="EC131" s="192"/>
      <c r="ED131" s="192"/>
      <c r="EE131" s="192"/>
      <c r="EF131" s="192"/>
    </row>
    <row r="132" spans="1:136" s="73" customFormat="1" ht="15.75" customHeight="1" x14ac:dyDescent="0.25">
      <c r="A132" s="562">
        <v>32</v>
      </c>
      <c r="B132" s="563"/>
      <c r="C132" s="90"/>
      <c r="D132" s="564" t="s">
        <v>4</v>
      </c>
      <c r="E132" s="564"/>
      <c r="F132" s="564"/>
      <c r="G132" s="565"/>
      <c r="H132" s="75">
        <f t="shared" si="647"/>
        <v>0</v>
      </c>
      <c r="I132" s="77">
        <f>SUM(I133:I136)</f>
        <v>0</v>
      </c>
      <c r="J132" s="61">
        <f>SUM(J133:J136)</f>
        <v>0</v>
      </c>
      <c r="K132" s="79">
        <f t="shared" ref="K132:S132" si="651">SUM(K133:K136)</f>
        <v>0</v>
      </c>
      <c r="L132" s="301">
        <f t="shared" si="651"/>
        <v>0</v>
      </c>
      <c r="M132" s="95">
        <f t="shared" si="651"/>
        <v>0</v>
      </c>
      <c r="N132" s="78">
        <f t="shared" si="651"/>
        <v>0</v>
      </c>
      <c r="O132" s="78">
        <f t="shared" ref="O132" si="652">SUM(O133:O136)</f>
        <v>0</v>
      </c>
      <c r="P132" s="78">
        <f t="shared" si="651"/>
        <v>0</v>
      </c>
      <c r="Q132" s="78">
        <f t="shared" si="651"/>
        <v>0</v>
      </c>
      <c r="R132" s="78">
        <f t="shared" si="651"/>
        <v>0</v>
      </c>
      <c r="S132" s="79">
        <f t="shared" si="651"/>
        <v>0</v>
      </c>
      <c r="T132" s="237">
        <f t="shared" si="649"/>
        <v>0</v>
      </c>
      <c r="U132" s="77">
        <f>SUM(U133:U136)</f>
        <v>0</v>
      </c>
      <c r="V132" s="61">
        <f>SUM(V133:V136)</f>
        <v>0</v>
      </c>
      <c r="W132" s="79">
        <f t="shared" ref="W132:AE132" si="653">SUM(W133:W136)</f>
        <v>0</v>
      </c>
      <c r="X132" s="301">
        <f t="shared" si="653"/>
        <v>0</v>
      </c>
      <c r="Y132" s="95">
        <f t="shared" si="653"/>
        <v>0</v>
      </c>
      <c r="Z132" s="78">
        <f t="shared" si="653"/>
        <v>0</v>
      </c>
      <c r="AA132" s="78">
        <f t="shared" ref="AA132" si="654">SUM(AA133:AA136)</f>
        <v>0</v>
      </c>
      <c r="AB132" s="78">
        <f t="shared" si="653"/>
        <v>0</v>
      </c>
      <c r="AC132" s="78">
        <f t="shared" si="653"/>
        <v>0</v>
      </c>
      <c r="AD132" s="78">
        <f t="shared" si="653"/>
        <v>0</v>
      </c>
      <c r="AE132" s="79">
        <f t="shared" si="653"/>
        <v>0</v>
      </c>
      <c r="AF132" s="262">
        <f t="shared" si="650"/>
        <v>0</v>
      </c>
      <c r="AG132" s="315">
        <f>SUM(AG133:AG136)</f>
        <v>0</v>
      </c>
      <c r="AH132" s="263">
        <f>SUM(AH133:AH136)</f>
        <v>0</v>
      </c>
      <c r="AI132" s="239">
        <f t="shared" ref="AI132:AQ132" si="655">SUM(AI133:AI136)</f>
        <v>0</v>
      </c>
      <c r="AJ132" s="303">
        <f t="shared" si="655"/>
        <v>0</v>
      </c>
      <c r="AK132" s="240">
        <f t="shared" si="655"/>
        <v>0</v>
      </c>
      <c r="AL132" s="241">
        <f t="shared" si="655"/>
        <v>0</v>
      </c>
      <c r="AM132" s="241">
        <f t="shared" ref="AM132" si="656">SUM(AM133:AM136)</f>
        <v>0</v>
      </c>
      <c r="AN132" s="241">
        <f t="shared" si="655"/>
        <v>0</v>
      </c>
      <c r="AO132" s="241">
        <f t="shared" si="655"/>
        <v>0</v>
      </c>
      <c r="AP132" s="241">
        <f t="shared" si="655"/>
        <v>0</v>
      </c>
      <c r="AQ132" s="239">
        <f t="shared" si="655"/>
        <v>0</v>
      </c>
      <c r="AR132" s="206"/>
      <c r="AS132" s="108"/>
      <c r="AT132" s="194"/>
      <c r="AU132" s="194"/>
      <c r="AV132" s="194"/>
      <c r="AW132" s="190"/>
      <c r="AX132" s="190"/>
      <c r="AY132" s="190"/>
      <c r="AZ132" s="190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90"/>
      <c r="BQ132" s="190"/>
      <c r="BR132" s="190"/>
      <c r="BS132" s="190"/>
      <c r="BT132" s="190"/>
      <c r="BU132" s="190"/>
      <c r="BV132" s="190"/>
      <c r="BW132" s="190"/>
      <c r="BX132" s="190"/>
      <c r="BY132" s="190"/>
      <c r="BZ132" s="190"/>
      <c r="CA132" s="190"/>
      <c r="CB132" s="190"/>
      <c r="CC132" s="190"/>
      <c r="CD132" s="190"/>
      <c r="CE132" s="190"/>
      <c r="CF132" s="190"/>
      <c r="CG132" s="190"/>
      <c r="CH132" s="190"/>
      <c r="CI132" s="190"/>
      <c r="CJ132" s="190"/>
      <c r="CK132" s="190"/>
      <c r="CL132" s="190"/>
      <c r="CM132" s="190"/>
      <c r="CN132" s="190"/>
      <c r="CO132" s="190"/>
      <c r="CP132" s="190"/>
      <c r="CQ132" s="190"/>
      <c r="CR132" s="190"/>
      <c r="CS132" s="190"/>
      <c r="CT132" s="190"/>
      <c r="CU132" s="190"/>
      <c r="CV132" s="190"/>
      <c r="CW132" s="190"/>
      <c r="CX132" s="190"/>
      <c r="CY132" s="190"/>
      <c r="CZ132" s="190"/>
      <c r="DA132" s="190"/>
      <c r="DB132" s="190"/>
      <c r="DC132" s="190"/>
      <c r="DD132" s="190"/>
      <c r="DE132" s="190"/>
      <c r="DF132" s="190"/>
      <c r="DG132" s="190"/>
      <c r="DH132" s="190"/>
      <c r="DI132" s="190"/>
      <c r="DJ132" s="190"/>
      <c r="DK132" s="190"/>
      <c r="DL132" s="190"/>
      <c r="DM132" s="190"/>
      <c r="DN132" s="190"/>
      <c r="DO132" s="190"/>
      <c r="DP132" s="190"/>
      <c r="DQ132" s="190"/>
      <c r="DR132" s="190"/>
      <c r="DS132" s="190"/>
      <c r="DT132" s="190"/>
      <c r="DU132" s="190"/>
      <c r="DV132" s="190"/>
      <c r="DW132" s="190"/>
      <c r="DX132" s="190"/>
      <c r="DY132" s="190"/>
      <c r="DZ132" s="190"/>
      <c r="EA132" s="190"/>
      <c r="EB132" s="190"/>
      <c r="EC132" s="190"/>
      <c r="ED132" s="190"/>
      <c r="EE132" s="190"/>
      <c r="EF132" s="190"/>
    </row>
    <row r="133" spans="1:136" s="72" customFormat="1" ht="15.75" customHeight="1" x14ac:dyDescent="0.25">
      <c r="A133" s="230"/>
      <c r="B133" s="179"/>
      <c r="C133" s="179">
        <v>321</v>
      </c>
      <c r="D133" s="566" t="s">
        <v>5</v>
      </c>
      <c r="E133" s="566"/>
      <c r="F133" s="566"/>
      <c r="G133" s="566"/>
      <c r="H133" s="76">
        <f t="shared" si="647"/>
        <v>0</v>
      </c>
      <c r="I133" s="80"/>
      <c r="J133" s="94"/>
      <c r="K133" s="82"/>
      <c r="L133" s="302"/>
      <c r="M133" s="118"/>
      <c r="N133" s="81"/>
      <c r="O133" s="81"/>
      <c r="P133" s="81"/>
      <c r="Q133" s="81"/>
      <c r="R133" s="81"/>
      <c r="S133" s="82"/>
      <c r="T133" s="28">
        <f t="shared" si="649"/>
        <v>0</v>
      </c>
      <c r="U133" s="80"/>
      <c r="V133" s="94"/>
      <c r="W133" s="82"/>
      <c r="X133" s="302"/>
      <c r="Y133" s="118"/>
      <c r="Z133" s="81"/>
      <c r="AA133" s="81"/>
      <c r="AB133" s="81"/>
      <c r="AC133" s="81"/>
      <c r="AD133" s="81"/>
      <c r="AE133" s="82"/>
      <c r="AF133" s="109">
        <f t="shared" si="650"/>
        <v>0</v>
      </c>
      <c r="AG133" s="29">
        <f t="shared" ref="AG133:AG136" si="657">I133+U133</f>
        <v>0</v>
      </c>
      <c r="AH133" s="92">
        <f t="shared" ref="AH133:AH136" si="658">J133+V133</f>
        <v>0</v>
      </c>
      <c r="AI133" s="31">
        <f t="shared" ref="AI133:AI136" si="659">K133+W133</f>
        <v>0</v>
      </c>
      <c r="AJ133" s="326">
        <f t="shared" ref="AJ133:AJ136" si="660">L133+X133</f>
        <v>0</v>
      </c>
      <c r="AK133" s="290">
        <f t="shared" ref="AK133:AK136" si="661">M133+Y133</f>
        <v>0</v>
      </c>
      <c r="AL133" s="30">
        <f t="shared" ref="AL133:AL136" si="662">N133+Z133</f>
        <v>0</v>
      </c>
      <c r="AM133" s="30">
        <f t="shared" ref="AM133:AM136" si="663">O133+AA133</f>
        <v>0</v>
      </c>
      <c r="AN133" s="30">
        <f t="shared" ref="AN133:AN136" si="664">P133+AB133</f>
        <v>0</v>
      </c>
      <c r="AO133" s="30">
        <f t="shared" ref="AO133:AO136" si="665">Q133+AC133</f>
        <v>0</v>
      </c>
      <c r="AP133" s="30">
        <f t="shared" ref="AP133:AP136" si="666">R133+AD133</f>
        <v>0</v>
      </c>
      <c r="AQ133" s="31">
        <f t="shared" ref="AQ133:AQ135" si="667">S133+AE133</f>
        <v>0</v>
      </c>
      <c r="AR133" s="206"/>
      <c r="AS133" s="89"/>
      <c r="AT133" s="388"/>
      <c r="AU133" s="388"/>
      <c r="AV133" s="388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  <c r="DG133" s="89"/>
      <c r="DH133" s="89"/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89"/>
      <c r="EA133" s="89"/>
      <c r="EB133" s="89"/>
      <c r="EC133" s="89"/>
      <c r="ED133" s="89"/>
      <c r="EE133" s="89"/>
      <c r="EF133" s="89"/>
    </row>
    <row r="134" spans="1:136" s="72" customFormat="1" ht="15.75" customHeight="1" x14ac:dyDescent="0.25">
      <c r="A134" s="230"/>
      <c r="B134" s="179"/>
      <c r="C134" s="179">
        <v>322</v>
      </c>
      <c r="D134" s="566" t="s">
        <v>6</v>
      </c>
      <c r="E134" s="566"/>
      <c r="F134" s="566"/>
      <c r="G134" s="566"/>
      <c r="H134" s="76">
        <f t="shared" si="647"/>
        <v>0</v>
      </c>
      <c r="I134" s="80"/>
      <c r="J134" s="94"/>
      <c r="K134" s="82"/>
      <c r="L134" s="302"/>
      <c r="M134" s="118"/>
      <c r="N134" s="81"/>
      <c r="O134" s="81"/>
      <c r="P134" s="81"/>
      <c r="Q134" s="81"/>
      <c r="R134" s="81"/>
      <c r="S134" s="82"/>
      <c r="T134" s="28">
        <f t="shared" si="649"/>
        <v>0</v>
      </c>
      <c r="U134" s="80"/>
      <c r="V134" s="94"/>
      <c r="W134" s="82"/>
      <c r="X134" s="302"/>
      <c r="Y134" s="118"/>
      <c r="Z134" s="81"/>
      <c r="AA134" s="81"/>
      <c r="AB134" s="81"/>
      <c r="AC134" s="81"/>
      <c r="AD134" s="81"/>
      <c r="AE134" s="82"/>
      <c r="AF134" s="109">
        <f t="shared" si="650"/>
        <v>0</v>
      </c>
      <c r="AG134" s="29">
        <f t="shared" si="657"/>
        <v>0</v>
      </c>
      <c r="AH134" s="92">
        <f t="shared" si="658"/>
        <v>0</v>
      </c>
      <c r="AI134" s="31">
        <f t="shared" si="659"/>
        <v>0</v>
      </c>
      <c r="AJ134" s="326">
        <f t="shared" si="660"/>
        <v>0</v>
      </c>
      <c r="AK134" s="290">
        <f t="shared" si="661"/>
        <v>0</v>
      </c>
      <c r="AL134" s="30">
        <f t="shared" si="662"/>
        <v>0</v>
      </c>
      <c r="AM134" s="30">
        <f t="shared" si="663"/>
        <v>0</v>
      </c>
      <c r="AN134" s="30">
        <f t="shared" si="664"/>
        <v>0</v>
      </c>
      <c r="AO134" s="30">
        <f t="shared" si="665"/>
        <v>0</v>
      </c>
      <c r="AP134" s="30">
        <f t="shared" si="666"/>
        <v>0</v>
      </c>
      <c r="AQ134" s="31">
        <f t="shared" si="667"/>
        <v>0</v>
      </c>
      <c r="AR134" s="206"/>
      <c r="AS134" s="89"/>
      <c r="AT134" s="388"/>
      <c r="AU134" s="388"/>
      <c r="AV134" s="388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/>
      <c r="CZ134" s="89"/>
      <c r="DA134" s="89"/>
      <c r="DB134" s="89"/>
      <c r="DC134" s="89"/>
      <c r="DD134" s="89"/>
      <c r="DE134" s="89"/>
      <c r="DF134" s="89"/>
      <c r="DG134" s="89"/>
      <c r="DH134" s="89"/>
      <c r="DI134" s="89"/>
      <c r="DJ134" s="89"/>
      <c r="DK134" s="89"/>
      <c r="DL134" s="89"/>
      <c r="DM134" s="89"/>
      <c r="DN134" s="89"/>
      <c r="DO134" s="89"/>
      <c r="DP134" s="89"/>
      <c r="DQ134" s="89"/>
      <c r="DR134" s="89"/>
      <c r="DS134" s="89"/>
      <c r="DT134" s="89"/>
      <c r="DU134" s="89"/>
      <c r="DV134" s="89"/>
      <c r="DW134" s="89"/>
      <c r="DX134" s="89"/>
      <c r="DY134" s="89"/>
      <c r="DZ134" s="89"/>
      <c r="EA134" s="89"/>
      <c r="EB134" s="89"/>
      <c r="EC134" s="89"/>
      <c r="ED134" s="89"/>
      <c r="EE134" s="89"/>
      <c r="EF134" s="89"/>
    </row>
    <row r="135" spans="1:136" s="72" customFormat="1" ht="15.75" customHeight="1" x14ac:dyDescent="0.25">
      <c r="A135" s="230"/>
      <c r="B135" s="179"/>
      <c r="C135" s="179">
        <v>323</v>
      </c>
      <c r="D135" s="566" t="s">
        <v>7</v>
      </c>
      <c r="E135" s="566"/>
      <c r="F135" s="566"/>
      <c r="G135" s="566"/>
      <c r="H135" s="76">
        <f>SUM(I135:S135)</f>
        <v>0</v>
      </c>
      <c r="I135" s="80"/>
      <c r="J135" s="94"/>
      <c r="K135" s="82"/>
      <c r="L135" s="302"/>
      <c r="M135" s="118"/>
      <c r="N135" s="81"/>
      <c r="O135" s="81"/>
      <c r="P135" s="81"/>
      <c r="Q135" s="81"/>
      <c r="R135" s="81"/>
      <c r="S135" s="82"/>
      <c r="T135" s="28">
        <f>SUM(U135:AE135)</f>
        <v>0</v>
      </c>
      <c r="U135" s="80"/>
      <c r="V135" s="94"/>
      <c r="W135" s="82"/>
      <c r="X135" s="302"/>
      <c r="Y135" s="118"/>
      <c r="Z135" s="81"/>
      <c r="AA135" s="81"/>
      <c r="AB135" s="81"/>
      <c r="AC135" s="81"/>
      <c r="AD135" s="81"/>
      <c r="AE135" s="82"/>
      <c r="AF135" s="109">
        <f>SUM(AG135:AQ135)</f>
        <v>0</v>
      </c>
      <c r="AG135" s="29">
        <f t="shared" si="657"/>
        <v>0</v>
      </c>
      <c r="AH135" s="92">
        <f t="shared" si="658"/>
        <v>0</v>
      </c>
      <c r="AI135" s="31">
        <f t="shared" si="659"/>
        <v>0</v>
      </c>
      <c r="AJ135" s="326">
        <f t="shared" si="660"/>
        <v>0</v>
      </c>
      <c r="AK135" s="290">
        <f t="shared" si="661"/>
        <v>0</v>
      </c>
      <c r="AL135" s="30">
        <f t="shared" si="662"/>
        <v>0</v>
      </c>
      <c r="AM135" s="30">
        <f t="shared" si="663"/>
        <v>0</v>
      </c>
      <c r="AN135" s="30">
        <f t="shared" si="664"/>
        <v>0</v>
      </c>
      <c r="AO135" s="30">
        <f t="shared" si="665"/>
        <v>0</v>
      </c>
      <c r="AP135" s="30">
        <f t="shared" si="666"/>
        <v>0</v>
      </c>
      <c r="AQ135" s="31">
        <f t="shared" si="667"/>
        <v>0</v>
      </c>
      <c r="AR135" s="206"/>
      <c r="AS135" s="190"/>
      <c r="AT135" s="190"/>
      <c r="AU135" s="190"/>
      <c r="AV135" s="190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72" customFormat="1" ht="15.75" customHeight="1" x14ac:dyDescent="0.25">
      <c r="A136" s="230"/>
      <c r="B136" s="179"/>
      <c r="C136" s="179">
        <v>329</v>
      </c>
      <c r="D136" s="566" t="s">
        <v>8</v>
      </c>
      <c r="E136" s="566"/>
      <c r="F136" s="566"/>
      <c r="G136" s="567"/>
      <c r="H136" s="76">
        <f t="shared" ref="H136:H137" si="668">SUM(I136:S136)</f>
        <v>0</v>
      </c>
      <c r="I136" s="80"/>
      <c r="J136" s="94"/>
      <c r="K136" s="82"/>
      <c r="L136" s="302"/>
      <c r="M136" s="118"/>
      <c r="N136" s="81"/>
      <c r="O136" s="81"/>
      <c r="P136" s="81"/>
      <c r="Q136" s="81"/>
      <c r="R136" s="81"/>
      <c r="S136" s="82"/>
      <c r="T136" s="28">
        <f t="shared" ref="T136:T137" si="669">SUM(U136:AE136)</f>
        <v>0</v>
      </c>
      <c r="U136" s="80"/>
      <c r="V136" s="94"/>
      <c r="W136" s="82"/>
      <c r="X136" s="302"/>
      <c r="Y136" s="118"/>
      <c r="Z136" s="81"/>
      <c r="AA136" s="81"/>
      <c r="AB136" s="81"/>
      <c r="AC136" s="81"/>
      <c r="AD136" s="81"/>
      <c r="AE136" s="82"/>
      <c r="AF136" s="109">
        <f t="shared" ref="AF136:AF137" si="670">SUM(AG136:AQ136)</f>
        <v>0</v>
      </c>
      <c r="AG136" s="29">
        <f t="shared" si="657"/>
        <v>0</v>
      </c>
      <c r="AH136" s="92">
        <f t="shared" si="658"/>
        <v>0</v>
      </c>
      <c r="AI136" s="31">
        <f t="shared" si="659"/>
        <v>0</v>
      </c>
      <c r="AJ136" s="326">
        <f t="shared" si="660"/>
        <v>0</v>
      </c>
      <c r="AK136" s="290">
        <f t="shared" si="661"/>
        <v>0</v>
      </c>
      <c r="AL136" s="30">
        <f t="shared" si="662"/>
        <v>0</v>
      </c>
      <c r="AM136" s="30">
        <f t="shared" si="663"/>
        <v>0</v>
      </c>
      <c r="AN136" s="30">
        <f t="shared" si="664"/>
        <v>0</v>
      </c>
      <c r="AO136" s="30">
        <f t="shared" si="665"/>
        <v>0</v>
      </c>
      <c r="AP136" s="30">
        <f t="shared" si="666"/>
        <v>0</v>
      </c>
      <c r="AQ136" s="31">
        <f>S136+AE136</f>
        <v>0</v>
      </c>
      <c r="AR136" s="206"/>
      <c r="AS136" s="190"/>
      <c r="AT136" s="190"/>
      <c r="AU136" s="190"/>
      <c r="AV136" s="190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  <c r="DG136" s="89"/>
      <c r="DH136" s="89"/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</row>
    <row r="137" spans="1:136" s="74" customFormat="1" ht="25.5" customHeight="1" x14ac:dyDescent="0.25">
      <c r="A137" s="436">
        <v>4</v>
      </c>
      <c r="B137" s="66"/>
      <c r="C137" s="66"/>
      <c r="D137" s="573" t="s">
        <v>17</v>
      </c>
      <c r="E137" s="573"/>
      <c r="F137" s="573"/>
      <c r="G137" s="574"/>
      <c r="H137" s="75">
        <f t="shared" si="668"/>
        <v>0</v>
      </c>
      <c r="I137" s="77">
        <f>I138</f>
        <v>0</v>
      </c>
      <c r="J137" s="61">
        <f>J138</f>
        <v>0</v>
      </c>
      <c r="K137" s="79">
        <f t="shared" ref="K137:AI138" si="671">K138</f>
        <v>0</v>
      </c>
      <c r="L137" s="301">
        <f t="shared" si="671"/>
        <v>0</v>
      </c>
      <c r="M137" s="95">
        <f t="shared" si="671"/>
        <v>0</v>
      </c>
      <c r="N137" s="78">
        <f t="shared" si="671"/>
        <v>0</v>
      </c>
      <c r="O137" s="78">
        <f t="shared" si="671"/>
        <v>0</v>
      </c>
      <c r="P137" s="78">
        <f t="shared" si="671"/>
        <v>0</v>
      </c>
      <c r="Q137" s="78">
        <f t="shared" si="671"/>
        <v>0</v>
      </c>
      <c r="R137" s="78">
        <f t="shared" si="671"/>
        <v>0</v>
      </c>
      <c r="S137" s="79">
        <f t="shared" si="671"/>
        <v>0</v>
      </c>
      <c r="T137" s="237">
        <f t="shared" si="669"/>
        <v>0</v>
      </c>
      <c r="U137" s="77">
        <f>U138</f>
        <v>0</v>
      </c>
      <c r="V137" s="61">
        <f>V138</f>
        <v>0</v>
      </c>
      <c r="W137" s="79">
        <f t="shared" si="671"/>
        <v>0</v>
      </c>
      <c r="X137" s="301">
        <f t="shared" si="671"/>
        <v>0</v>
      </c>
      <c r="Y137" s="95">
        <f t="shared" si="671"/>
        <v>0</v>
      </c>
      <c r="Z137" s="78">
        <f t="shared" si="671"/>
        <v>0</v>
      </c>
      <c r="AA137" s="78">
        <f t="shared" si="671"/>
        <v>0</v>
      </c>
      <c r="AB137" s="78">
        <f t="shared" si="671"/>
        <v>0</v>
      </c>
      <c r="AC137" s="78">
        <f t="shared" si="671"/>
        <v>0</v>
      </c>
      <c r="AD137" s="78">
        <f t="shared" si="671"/>
        <v>0</v>
      </c>
      <c r="AE137" s="79">
        <f t="shared" si="671"/>
        <v>0</v>
      </c>
      <c r="AF137" s="262">
        <f t="shared" si="670"/>
        <v>0</v>
      </c>
      <c r="AG137" s="315">
        <f>AG138</f>
        <v>0</v>
      </c>
      <c r="AH137" s="263">
        <f>AH138</f>
        <v>0</v>
      </c>
      <c r="AI137" s="239">
        <f t="shared" si="671"/>
        <v>0</v>
      </c>
      <c r="AJ137" s="303">
        <f t="shared" ref="AI137:AQ138" si="672">AJ138</f>
        <v>0</v>
      </c>
      <c r="AK137" s="240">
        <f t="shared" si="672"/>
        <v>0</v>
      </c>
      <c r="AL137" s="241">
        <f t="shared" si="672"/>
        <v>0</v>
      </c>
      <c r="AM137" s="241">
        <f t="shared" si="672"/>
        <v>0</v>
      </c>
      <c r="AN137" s="241">
        <f t="shared" si="672"/>
        <v>0</v>
      </c>
      <c r="AO137" s="241">
        <f t="shared" si="672"/>
        <v>0</v>
      </c>
      <c r="AP137" s="241">
        <f t="shared" si="672"/>
        <v>0</v>
      </c>
      <c r="AQ137" s="239">
        <f t="shared" si="672"/>
        <v>0</v>
      </c>
      <c r="AR137" s="206"/>
      <c r="AS137" s="89"/>
      <c r="AT137" s="388"/>
      <c r="AU137" s="388"/>
      <c r="AV137" s="388"/>
      <c r="AW137" s="62"/>
      <c r="AX137" s="62"/>
      <c r="AY137" s="62"/>
      <c r="AZ137" s="62"/>
      <c r="BA137" s="192"/>
      <c r="BB137" s="192"/>
      <c r="BC137" s="192"/>
      <c r="BD137" s="192"/>
      <c r="BE137" s="192"/>
      <c r="BF137" s="192"/>
      <c r="BG137" s="192"/>
      <c r="BH137" s="192"/>
      <c r="BI137" s="192"/>
      <c r="BJ137" s="192"/>
      <c r="BK137" s="192"/>
      <c r="BL137" s="192"/>
      <c r="BM137" s="192"/>
      <c r="BN137" s="192"/>
      <c r="BO137" s="192"/>
      <c r="BP137" s="192"/>
      <c r="BQ137" s="192"/>
      <c r="BR137" s="192"/>
      <c r="BS137" s="192"/>
      <c r="BT137" s="192"/>
      <c r="BU137" s="192"/>
      <c r="BV137" s="192"/>
      <c r="BW137" s="192"/>
      <c r="BX137" s="192"/>
      <c r="BY137" s="192"/>
      <c r="BZ137" s="192"/>
      <c r="CA137" s="192"/>
      <c r="CB137" s="192"/>
      <c r="CC137" s="192"/>
      <c r="CD137" s="192"/>
      <c r="CE137" s="192"/>
      <c r="CF137" s="192"/>
      <c r="CG137" s="192"/>
      <c r="CH137" s="192"/>
      <c r="CI137" s="192"/>
      <c r="CJ137" s="192"/>
      <c r="CK137" s="192"/>
      <c r="CL137" s="192"/>
      <c r="CM137" s="192"/>
      <c r="CN137" s="192"/>
      <c r="CO137" s="192"/>
      <c r="CP137" s="192"/>
      <c r="CQ137" s="192"/>
      <c r="CR137" s="192"/>
      <c r="CS137" s="192"/>
      <c r="CT137" s="192"/>
      <c r="CU137" s="192"/>
      <c r="CV137" s="192"/>
      <c r="CW137" s="192"/>
      <c r="CX137" s="192"/>
      <c r="CY137" s="192"/>
      <c r="CZ137" s="192"/>
      <c r="DA137" s="192"/>
      <c r="DB137" s="192"/>
      <c r="DC137" s="192"/>
      <c r="DD137" s="192"/>
      <c r="DE137" s="192"/>
      <c r="DF137" s="192"/>
      <c r="DG137" s="192"/>
      <c r="DH137" s="192"/>
      <c r="DI137" s="192"/>
      <c r="DJ137" s="192"/>
      <c r="DK137" s="192"/>
      <c r="DL137" s="192"/>
      <c r="DM137" s="192"/>
      <c r="DN137" s="192"/>
      <c r="DO137" s="192"/>
      <c r="DP137" s="192"/>
      <c r="DQ137" s="192"/>
      <c r="DR137" s="192"/>
      <c r="DS137" s="192"/>
      <c r="DT137" s="192"/>
      <c r="DU137" s="192"/>
      <c r="DV137" s="192"/>
      <c r="DW137" s="192"/>
      <c r="DX137" s="192"/>
      <c r="DY137" s="192"/>
      <c r="DZ137" s="192"/>
      <c r="EA137" s="192"/>
      <c r="EB137" s="192"/>
      <c r="EC137" s="192"/>
      <c r="ED137" s="192"/>
      <c r="EE137" s="192"/>
      <c r="EF137" s="192"/>
    </row>
    <row r="138" spans="1:136" s="73" customFormat="1" ht="24.75" customHeight="1" x14ac:dyDescent="0.25">
      <c r="A138" s="562">
        <v>42</v>
      </c>
      <c r="B138" s="563"/>
      <c r="C138" s="437"/>
      <c r="D138" s="564" t="s">
        <v>45</v>
      </c>
      <c r="E138" s="564"/>
      <c r="F138" s="564"/>
      <c r="G138" s="565"/>
      <c r="H138" s="75">
        <f>SUM(I138:S138)</f>
        <v>0</v>
      </c>
      <c r="I138" s="77">
        <f>I139</f>
        <v>0</v>
      </c>
      <c r="J138" s="61">
        <f>J139</f>
        <v>0</v>
      </c>
      <c r="K138" s="79">
        <f t="shared" si="671"/>
        <v>0</v>
      </c>
      <c r="L138" s="301">
        <f t="shared" si="671"/>
        <v>0</v>
      </c>
      <c r="M138" s="95">
        <f t="shared" si="671"/>
        <v>0</v>
      </c>
      <c r="N138" s="78">
        <f t="shared" si="671"/>
        <v>0</v>
      </c>
      <c r="O138" s="78">
        <f t="shared" si="671"/>
        <v>0</v>
      </c>
      <c r="P138" s="78">
        <f t="shared" si="671"/>
        <v>0</v>
      </c>
      <c r="Q138" s="78">
        <f t="shared" si="671"/>
        <v>0</v>
      </c>
      <c r="R138" s="78">
        <f t="shared" si="671"/>
        <v>0</v>
      </c>
      <c r="S138" s="79">
        <f t="shared" si="671"/>
        <v>0</v>
      </c>
      <c r="T138" s="237">
        <f>SUM(U138:AE138)</f>
        <v>0</v>
      </c>
      <c r="U138" s="77">
        <f>U139</f>
        <v>0</v>
      </c>
      <c r="V138" s="61">
        <f>V139</f>
        <v>0</v>
      </c>
      <c r="W138" s="79">
        <f t="shared" si="671"/>
        <v>0</v>
      </c>
      <c r="X138" s="301">
        <f t="shared" si="671"/>
        <v>0</v>
      </c>
      <c r="Y138" s="95">
        <f t="shared" si="671"/>
        <v>0</v>
      </c>
      <c r="Z138" s="78">
        <f t="shared" si="671"/>
        <v>0</v>
      </c>
      <c r="AA138" s="78">
        <f t="shared" si="671"/>
        <v>0</v>
      </c>
      <c r="AB138" s="78">
        <f t="shared" si="671"/>
        <v>0</v>
      </c>
      <c r="AC138" s="78">
        <f t="shared" si="671"/>
        <v>0</v>
      </c>
      <c r="AD138" s="78">
        <f t="shared" si="671"/>
        <v>0</v>
      </c>
      <c r="AE138" s="79">
        <f t="shared" si="671"/>
        <v>0</v>
      </c>
      <c r="AF138" s="262">
        <f>SUM(AG138:AQ138)</f>
        <v>0</v>
      </c>
      <c r="AG138" s="315">
        <f>AG139</f>
        <v>0</v>
      </c>
      <c r="AH138" s="263">
        <f>AH139</f>
        <v>0</v>
      </c>
      <c r="AI138" s="239">
        <f t="shared" si="672"/>
        <v>0</v>
      </c>
      <c r="AJ138" s="303">
        <f t="shared" si="672"/>
        <v>0</v>
      </c>
      <c r="AK138" s="240">
        <f t="shared" si="672"/>
        <v>0</v>
      </c>
      <c r="AL138" s="241">
        <f t="shared" si="672"/>
        <v>0</v>
      </c>
      <c r="AM138" s="241">
        <f t="shared" si="672"/>
        <v>0</v>
      </c>
      <c r="AN138" s="241">
        <f t="shared" si="672"/>
        <v>0</v>
      </c>
      <c r="AO138" s="241">
        <f t="shared" si="672"/>
        <v>0</v>
      </c>
      <c r="AP138" s="241">
        <f t="shared" si="672"/>
        <v>0</v>
      </c>
      <c r="AQ138" s="239">
        <f t="shared" si="672"/>
        <v>0</v>
      </c>
      <c r="AR138" s="206"/>
      <c r="AS138" s="89"/>
      <c r="AT138" s="388"/>
      <c r="AU138" s="388"/>
      <c r="AV138" s="388"/>
      <c r="AW138" s="190"/>
      <c r="AX138" s="190"/>
      <c r="AY138" s="190"/>
      <c r="AZ138" s="190"/>
      <c r="BA138" s="190"/>
      <c r="BB138" s="190"/>
      <c r="BC138" s="190"/>
      <c r="BD138" s="190"/>
      <c r="BE138" s="190"/>
      <c r="BF138" s="190"/>
      <c r="BG138" s="190"/>
      <c r="BH138" s="190"/>
      <c r="BI138" s="190"/>
      <c r="BJ138" s="190"/>
      <c r="BK138" s="190"/>
      <c r="BL138" s="190"/>
      <c r="BM138" s="190"/>
      <c r="BN138" s="190"/>
      <c r="BO138" s="190"/>
      <c r="BP138" s="190"/>
      <c r="BQ138" s="190"/>
      <c r="BR138" s="190"/>
      <c r="BS138" s="190"/>
      <c r="BT138" s="190"/>
      <c r="BU138" s="190"/>
      <c r="BV138" s="190"/>
      <c r="BW138" s="190"/>
      <c r="BX138" s="190"/>
      <c r="BY138" s="190"/>
      <c r="BZ138" s="190"/>
      <c r="CA138" s="190"/>
      <c r="CB138" s="190"/>
      <c r="CC138" s="190"/>
      <c r="CD138" s="190"/>
      <c r="CE138" s="190"/>
      <c r="CF138" s="190"/>
      <c r="CG138" s="190"/>
      <c r="CH138" s="190"/>
      <c r="CI138" s="190"/>
      <c r="CJ138" s="190"/>
      <c r="CK138" s="190"/>
      <c r="CL138" s="190"/>
      <c r="CM138" s="190"/>
      <c r="CN138" s="190"/>
      <c r="CO138" s="190"/>
      <c r="CP138" s="190"/>
      <c r="CQ138" s="190"/>
      <c r="CR138" s="190"/>
      <c r="CS138" s="190"/>
      <c r="CT138" s="190"/>
      <c r="CU138" s="190"/>
      <c r="CV138" s="190"/>
      <c r="CW138" s="190"/>
      <c r="CX138" s="190"/>
      <c r="CY138" s="190"/>
      <c r="CZ138" s="190"/>
      <c r="DA138" s="190"/>
      <c r="DB138" s="190"/>
      <c r="DC138" s="190"/>
      <c r="DD138" s="190"/>
      <c r="DE138" s="190"/>
      <c r="DF138" s="190"/>
      <c r="DG138" s="190"/>
      <c r="DH138" s="190"/>
      <c r="DI138" s="190"/>
      <c r="DJ138" s="190"/>
      <c r="DK138" s="190"/>
      <c r="DL138" s="190"/>
      <c r="DM138" s="190"/>
      <c r="DN138" s="190"/>
      <c r="DO138" s="190"/>
      <c r="DP138" s="190"/>
      <c r="DQ138" s="190"/>
      <c r="DR138" s="190"/>
      <c r="DS138" s="190"/>
      <c r="DT138" s="190"/>
      <c r="DU138" s="190"/>
      <c r="DV138" s="190"/>
      <c r="DW138" s="190"/>
      <c r="DX138" s="190"/>
      <c r="DY138" s="190"/>
      <c r="DZ138" s="190"/>
      <c r="EA138" s="190"/>
      <c r="EB138" s="190"/>
      <c r="EC138" s="190"/>
      <c r="ED138" s="190"/>
      <c r="EE138" s="190"/>
      <c r="EF138" s="190"/>
    </row>
    <row r="139" spans="1:136" s="72" customFormat="1" ht="15" x14ac:dyDescent="0.25">
      <c r="A139" s="230"/>
      <c r="B139" s="179"/>
      <c r="C139" s="179">
        <v>422</v>
      </c>
      <c r="D139" s="566" t="s">
        <v>11</v>
      </c>
      <c r="E139" s="566"/>
      <c r="F139" s="566"/>
      <c r="G139" s="567"/>
      <c r="H139" s="76">
        <f>SUM(I139:S139)</f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82"/>
      <c r="T139" s="28">
        <f>SUM(U139:AE139)</f>
        <v>0</v>
      </c>
      <c r="U139" s="80"/>
      <c r="V139" s="94"/>
      <c r="W139" s="82"/>
      <c r="X139" s="302"/>
      <c r="Y139" s="118"/>
      <c r="Z139" s="81"/>
      <c r="AA139" s="81"/>
      <c r="AB139" s="81"/>
      <c r="AC139" s="81"/>
      <c r="AD139" s="81"/>
      <c r="AE139" s="82"/>
      <c r="AF139" s="109">
        <f>SUM(AG139:AQ139)</f>
        <v>0</v>
      </c>
      <c r="AG139" s="29">
        <f t="shared" ref="AG139" si="673">I139+U139</f>
        <v>0</v>
      </c>
      <c r="AH139" s="92">
        <f t="shared" ref="AH139" si="674">J139+V139</f>
        <v>0</v>
      </c>
      <c r="AI139" s="31">
        <f t="shared" ref="AI139" si="675">K139+W139</f>
        <v>0</v>
      </c>
      <c r="AJ139" s="326">
        <f t="shared" ref="AJ139" si="676">L139+X139</f>
        <v>0</v>
      </c>
      <c r="AK139" s="290">
        <f t="shared" ref="AK139" si="677">M139+Y139</f>
        <v>0</v>
      </c>
      <c r="AL139" s="30">
        <f t="shared" ref="AL139" si="678">N139+Z139</f>
        <v>0</v>
      </c>
      <c r="AM139" s="30">
        <f t="shared" ref="AM139" si="679">O139+AA139</f>
        <v>0</v>
      </c>
      <c r="AN139" s="30">
        <f t="shared" ref="AN139" si="680">P139+AB139</f>
        <v>0</v>
      </c>
      <c r="AO139" s="30">
        <f t="shared" ref="AO139" si="681">Q139+AC139</f>
        <v>0</v>
      </c>
      <c r="AP139" s="30">
        <f t="shared" ref="AP139" si="682">R139+AD139</f>
        <v>0</v>
      </c>
      <c r="AQ139" s="31">
        <f t="shared" ref="AQ139" si="683">S139+AE139</f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272" customFormat="1" ht="12.75" customHeight="1" x14ac:dyDescent="0.25">
      <c r="A140" s="270"/>
      <c r="B140" s="271"/>
      <c r="D140" s="273"/>
      <c r="E140" s="273"/>
      <c r="F140" s="273"/>
      <c r="G140" s="273"/>
      <c r="I140" s="633"/>
      <c r="J140" s="633"/>
      <c r="K140" s="633"/>
      <c r="L140" s="633"/>
      <c r="M140" s="633"/>
      <c r="N140" s="633"/>
      <c r="O140" s="633"/>
      <c r="P140" s="633"/>
      <c r="Q140" s="633"/>
      <c r="R140" s="633"/>
      <c r="S140" s="633"/>
      <c r="T140" s="391"/>
      <c r="U140" s="633"/>
      <c r="V140" s="633"/>
      <c r="W140" s="633"/>
      <c r="X140" s="633"/>
      <c r="Y140" s="633"/>
      <c r="Z140" s="633"/>
      <c r="AA140" s="633"/>
      <c r="AB140" s="633"/>
      <c r="AC140" s="633"/>
      <c r="AD140" s="633"/>
      <c r="AE140" s="633"/>
      <c r="AF140" s="276"/>
      <c r="AG140" s="560"/>
      <c r="AH140" s="560"/>
      <c r="AI140" s="560"/>
      <c r="AJ140" s="560"/>
      <c r="AK140" s="560"/>
      <c r="AL140" s="560"/>
      <c r="AM140" s="560"/>
      <c r="AN140" s="560"/>
      <c r="AO140" s="560"/>
      <c r="AP140" s="560"/>
      <c r="AQ140" s="561"/>
      <c r="AR140" s="274"/>
      <c r="AS140" s="310"/>
      <c r="AT140" s="310"/>
      <c r="AU140" s="310"/>
      <c r="AV140" s="310"/>
      <c r="AW140" s="275"/>
      <c r="AX140" s="275"/>
      <c r="AY140" s="275"/>
      <c r="AZ140" s="275"/>
      <c r="BA140" s="275"/>
      <c r="BB140" s="275"/>
      <c r="BC140" s="275"/>
      <c r="BD140" s="275"/>
      <c r="BE140" s="275"/>
      <c r="BF140" s="275"/>
      <c r="BG140" s="275"/>
      <c r="BH140" s="275"/>
      <c r="BI140" s="275"/>
      <c r="BJ140" s="275"/>
      <c r="BK140" s="275"/>
      <c r="BL140" s="275"/>
      <c r="BM140" s="275"/>
      <c r="BN140" s="275"/>
      <c r="BO140" s="275"/>
      <c r="BP140" s="276"/>
      <c r="BQ140" s="276"/>
      <c r="BR140" s="276"/>
      <c r="BS140" s="276"/>
      <c r="BT140" s="276"/>
      <c r="BU140" s="276"/>
      <c r="BV140" s="276"/>
      <c r="BW140" s="276"/>
      <c r="BX140" s="276"/>
      <c r="BY140" s="276"/>
      <c r="BZ140" s="276"/>
      <c r="CA140" s="276"/>
      <c r="CB140" s="276"/>
      <c r="CC140" s="276"/>
      <c r="CD140" s="276"/>
      <c r="CE140" s="276"/>
      <c r="CF140" s="276"/>
      <c r="CG140" s="276"/>
      <c r="CH140" s="276"/>
      <c r="CI140" s="276"/>
      <c r="CJ140" s="276"/>
      <c r="CK140" s="276"/>
      <c r="CL140" s="276"/>
      <c r="CM140" s="276"/>
      <c r="CN140" s="276"/>
      <c r="CO140" s="276"/>
      <c r="CP140" s="276"/>
      <c r="CQ140" s="276"/>
      <c r="CR140" s="276"/>
      <c r="CS140" s="276"/>
      <c r="CT140" s="276"/>
      <c r="CU140" s="276"/>
      <c r="CV140" s="276"/>
      <c r="CW140" s="276"/>
      <c r="CX140" s="276"/>
      <c r="CY140" s="276"/>
      <c r="CZ140" s="276"/>
      <c r="DA140" s="276"/>
      <c r="DB140" s="276"/>
      <c r="DC140" s="276"/>
      <c r="DD140" s="276"/>
      <c r="DE140" s="276"/>
      <c r="DF140" s="276"/>
      <c r="DG140" s="276"/>
      <c r="DH140" s="276"/>
      <c r="DI140" s="276"/>
      <c r="DJ140" s="276"/>
      <c r="DK140" s="276"/>
      <c r="DL140" s="276"/>
      <c r="DM140" s="276"/>
      <c r="DN140" s="276"/>
      <c r="DO140" s="276"/>
      <c r="DP140" s="276"/>
      <c r="DQ140" s="276"/>
      <c r="DR140" s="276"/>
      <c r="DS140" s="276"/>
      <c r="DT140" s="276"/>
      <c r="DU140" s="276"/>
      <c r="DV140" s="276"/>
      <c r="DW140" s="276"/>
      <c r="DX140" s="276"/>
      <c r="DY140" s="276"/>
      <c r="DZ140" s="276"/>
      <c r="EA140" s="276"/>
      <c r="EB140" s="276"/>
      <c r="EC140" s="276"/>
      <c r="ED140" s="276"/>
      <c r="EE140" s="276"/>
      <c r="EF140" s="276"/>
    </row>
    <row r="141" spans="1:136" s="62" customFormat="1" ht="10.5" customHeight="1" x14ac:dyDescent="0.25">
      <c r="A141" s="232"/>
      <c r="B141" s="87"/>
      <c r="C141" s="87"/>
      <c r="D141" s="88"/>
      <c r="E141" s="88"/>
      <c r="F141" s="88"/>
      <c r="G141" s="88"/>
      <c r="H141" s="91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1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1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125"/>
      <c r="AR141" s="206"/>
      <c r="AS141" s="570"/>
      <c r="AT141" s="570"/>
      <c r="AU141" s="570"/>
      <c r="AV141" s="570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</row>
    <row r="142" spans="1:136" s="74" customFormat="1" ht="25.9" customHeight="1" x14ac:dyDescent="0.25">
      <c r="A142" s="568" t="s">
        <v>291</v>
      </c>
      <c r="B142" s="569"/>
      <c r="C142" s="569"/>
      <c r="D142" s="571" t="s">
        <v>292</v>
      </c>
      <c r="E142" s="571"/>
      <c r="F142" s="571"/>
      <c r="G142" s="572"/>
      <c r="H142" s="83">
        <f>SUM(I142:S142)</f>
        <v>0</v>
      </c>
      <c r="I142" s="84">
        <f>I143</f>
        <v>0</v>
      </c>
      <c r="J142" s="285">
        <f>J143</f>
        <v>0</v>
      </c>
      <c r="K142" s="86">
        <f t="shared" ref="K142:AI143" si="684">K143</f>
        <v>0</v>
      </c>
      <c r="L142" s="300">
        <f t="shared" si="684"/>
        <v>0</v>
      </c>
      <c r="M142" s="120">
        <f t="shared" si="684"/>
        <v>0</v>
      </c>
      <c r="N142" s="85">
        <f t="shared" si="684"/>
        <v>0</v>
      </c>
      <c r="O142" s="85">
        <f t="shared" si="684"/>
        <v>0</v>
      </c>
      <c r="P142" s="85">
        <f t="shared" si="684"/>
        <v>0</v>
      </c>
      <c r="Q142" s="85">
        <f t="shared" si="684"/>
        <v>0</v>
      </c>
      <c r="R142" s="85">
        <f t="shared" si="684"/>
        <v>0</v>
      </c>
      <c r="S142" s="86">
        <f t="shared" si="684"/>
        <v>0</v>
      </c>
      <c r="T142" s="245">
        <f>SUM(U142:AE142)</f>
        <v>0</v>
      </c>
      <c r="U142" s="84">
        <f>U143</f>
        <v>0</v>
      </c>
      <c r="V142" s="285">
        <f>V143</f>
        <v>0</v>
      </c>
      <c r="W142" s="86">
        <f t="shared" si="684"/>
        <v>0</v>
      </c>
      <c r="X142" s="300">
        <f t="shared" si="684"/>
        <v>0</v>
      </c>
      <c r="Y142" s="120">
        <f t="shared" si="684"/>
        <v>0</v>
      </c>
      <c r="Z142" s="85">
        <f t="shared" si="684"/>
        <v>0</v>
      </c>
      <c r="AA142" s="85">
        <f t="shared" si="684"/>
        <v>0</v>
      </c>
      <c r="AB142" s="85">
        <f t="shared" si="684"/>
        <v>0</v>
      </c>
      <c r="AC142" s="85">
        <f t="shared" si="684"/>
        <v>0</v>
      </c>
      <c r="AD142" s="85">
        <f t="shared" si="684"/>
        <v>0</v>
      </c>
      <c r="AE142" s="86">
        <f t="shared" si="684"/>
        <v>0</v>
      </c>
      <c r="AF142" s="261">
        <f>SUM(AG142:AQ142)</f>
        <v>0</v>
      </c>
      <c r="AG142" s="468">
        <f>AG143</f>
        <v>0</v>
      </c>
      <c r="AH142" s="469">
        <f>AH143</f>
        <v>0</v>
      </c>
      <c r="AI142" s="470">
        <f t="shared" si="684"/>
        <v>0</v>
      </c>
      <c r="AJ142" s="471">
        <f t="shared" ref="AI142:AQ143" si="685">AJ143</f>
        <v>0</v>
      </c>
      <c r="AK142" s="472">
        <f t="shared" si="685"/>
        <v>0</v>
      </c>
      <c r="AL142" s="473">
        <f t="shared" si="685"/>
        <v>0</v>
      </c>
      <c r="AM142" s="473">
        <f t="shared" si="685"/>
        <v>0</v>
      </c>
      <c r="AN142" s="473">
        <f t="shared" si="685"/>
        <v>0</v>
      </c>
      <c r="AO142" s="473">
        <f t="shared" si="685"/>
        <v>0</v>
      </c>
      <c r="AP142" s="473">
        <f t="shared" si="685"/>
        <v>0</v>
      </c>
      <c r="AQ142" s="470">
        <f t="shared" si="685"/>
        <v>0</v>
      </c>
      <c r="AR142" s="206"/>
      <c r="AS142" s="124"/>
      <c r="AT142" s="196"/>
      <c r="AU142" s="196"/>
      <c r="AV142" s="196"/>
      <c r="AW142" s="193"/>
      <c r="AX142" s="193"/>
      <c r="AY142" s="193"/>
      <c r="AZ142" s="193"/>
      <c r="BA142" s="193"/>
      <c r="BB142" s="193"/>
      <c r="BC142" s="193"/>
      <c r="BD142" s="193"/>
      <c r="BE142" s="193"/>
      <c r="BF142" s="193"/>
      <c r="BG142" s="193"/>
      <c r="BH142" s="193"/>
      <c r="BI142" s="193"/>
      <c r="BJ142" s="193"/>
      <c r="BK142" s="193"/>
      <c r="BL142" s="193"/>
      <c r="BM142" s="193"/>
      <c r="BN142" s="193"/>
      <c r="BO142" s="193"/>
      <c r="BP142" s="192"/>
      <c r="BQ142" s="192"/>
      <c r="BR142" s="192"/>
      <c r="BS142" s="192"/>
      <c r="BT142" s="192"/>
      <c r="BU142" s="192"/>
      <c r="BV142" s="192"/>
      <c r="BW142" s="192"/>
      <c r="BX142" s="192"/>
      <c r="BY142" s="192"/>
      <c r="BZ142" s="192"/>
      <c r="CA142" s="192"/>
      <c r="CB142" s="192"/>
      <c r="CC142" s="192"/>
      <c r="CD142" s="192"/>
      <c r="CE142" s="192"/>
      <c r="CF142" s="192"/>
      <c r="CG142" s="192"/>
      <c r="CH142" s="192"/>
      <c r="CI142" s="192"/>
      <c r="CJ142" s="192"/>
      <c r="CK142" s="192"/>
      <c r="CL142" s="192"/>
      <c r="CM142" s="192"/>
      <c r="CN142" s="192"/>
      <c r="CO142" s="192"/>
      <c r="CP142" s="192"/>
      <c r="CQ142" s="192"/>
      <c r="CR142" s="192"/>
      <c r="CS142" s="192"/>
      <c r="CT142" s="192"/>
      <c r="CU142" s="192"/>
      <c r="CV142" s="192"/>
      <c r="CW142" s="192"/>
      <c r="CX142" s="192"/>
      <c r="CY142" s="192"/>
      <c r="CZ142" s="192"/>
      <c r="DA142" s="192"/>
      <c r="DB142" s="192"/>
      <c r="DC142" s="192"/>
      <c r="DD142" s="192"/>
      <c r="DE142" s="192"/>
      <c r="DF142" s="192"/>
      <c r="DG142" s="192"/>
      <c r="DH142" s="192"/>
      <c r="DI142" s="192"/>
      <c r="DJ142" s="192"/>
      <c r="DK142" s="192"/>
      <c r="DL142" s="192"/>
      <c r="DM142" s="192"/>
      <c r="DN142" s="192"/>
      <c r="DO142" s="192"/>
      <c r="DP142" s="192"/>
      <c r="DQ142" s="192"/>
      <c r="DR142" s="192"/>
      <c r="DS142" s="192"/>
      <c r="DT142" s="192"/>
      <c r="DU142" s="192"/>
      <c r="DV142" s="192"/>
      <c r="DW142" s="192"/>
      <c r="DX142" s="192"/>
      <c r="DY142" s="192"/>
      <c r="DZ142" s="192"/>
      <c r="EA142" s="192"/>
      <c r="EB142" s="192"/>
      <c r="EC142" s="192"/>
      <c r="ED142" s="192"/>
      <c r="EE142" s="192"/>
      <c r="EF142" s="192"/>
    </row>
    <row r="143" spans="1:136" s="74" customFormat="1" ht="15.75" customHeight="1" x14ac:dyDescent="0.25">
      <c r="A143" s="436">
        <v>3</v>
      </c>
      <c r="B143" s="68"/>
      <c r="C143" s="90"/>
      <c r="D143" s="606" t="s">
        <v>16</v>
      </c>
      <c r="E143" s="606"/>
      <c r="F143" s="606"/>
      <c r="G143" s="607"/>
      <c r="H143" s="75">
        <f t="shared" ref="H143:H146" si="686">SUM(I143:S143)</f>
        <v>0</v>
      </c>
      <c r="I143" s="77">
        <f>I144</f>
        <v>0</v>
      </c>
      <c r="J143" s="61">
        <f>J144</f>
        <v>0</v>
      </c>
      <c r="K143" s="79">
        <f t="shared" si="684"/>
        <v>0</v>
      </c>
      <c r="L143" s="301">
        <f t="shared" si="684"/>
        <v>0</v>
      </c>
      <c r="M143" s="95">
        <f t="shared" si="684"/>
        <v>0</v>
      </c>
      <c r="N143" s="78">
        <f t="shared" si="684"/>
        <v>0</v>
      </c>
      <c r="O143" s="78">
        <f t="shared" si="684"/>
        <v>0</v>
      </c>
      <c r="P143" s="78">
        <f t="shared" si="684"/>
        <v>0</v>
      </c>
      <c r="Q143" s="78">
        <f t="shared" si="684"/>
        <v>0</v>
      </c>
      <c r="R143" s="78">
        <f t="shared" si="684"/>
        <v>0</v>
      </c>
      <c r="S143" s="79">
        <f t="shared" si="684"/>
        <v>0</v>
      </c>
      <c r="T143" s="237">
        <f t="shared" ref="T143:T146" si="687">SUM(U143:AE143)</f>
        <v>0</v>
      </c>
      <c r="U143" s="77">
        <f>U144</f>
        <v>0</v>
      </c>
      <c r="V143" s="61">
        <f>V144</f>
        <v>0</v>
      </c>
      <c r="W143" s="79">
        <f t="shared" si="684"/>
        <v>0</v>
      </c>
      <c r="X143" s="301">
        <f t="shared" si="684"/>
        <v>0</v>
      </c>
      <c r="Y143" s="95">
        <f t="shared" si="684"/>
        <v>0</v>
      </c>
      <c r="Z143" s="78">
        <f t="shared" si="684"/>
        <v>0</v>
      </c>
      <c r="AA143" s="78">
        <f t="shared" si="684"/>
        <v>0</v>
      </c>
      <c r="AB143" s="78">
        <f t="shared" si="684"/>
        <v>0</v>
      </c>
      <c r="AC143" s="78">
        <f t="shared" si="684"/>
        <v>0</v>
      </c>
      <c r="AD143" s="78">
        <f t="shared" si="684"/>
        <v>0</v>
      </c>
      <c r="AE143" s="79">
        <f t="shared" si="684"/>
        <v>0</v>
      </c>
      <c r="AF143" s="262">
        <f t="shared" ref="AF143:AF146" si="688">SUM(AG143:AQ143)</f>
        <v>0</v>
      </c>
      <c r="AG143" s="315">
        <f>AG144</f>
        <v>0</v>
      </c>
      <c r="AH143" s="263">
        <f>AH144</f>
        <v>0</v>
      </c>
      <c r="AI143" s="239">
        <f t="shared" si="685"/>
        <v>0</v>
      </c>
      <c r="AJ143" s="303">
        <f t="shared" si="685"/>
        <v>0</v>
      </c>
      <c r="AK143" s="240">
        <f t="shared" si="685"/>
        <v>0</v>
      </c>
      <c r="AL143" s="241">
        <f t="shared" si="685"/>
        <v>0</v>
      </c>
      <c r="AM143" s="241">
        <f t="shared" si="685"/>
        <v>0</v>
      </c>
      <c r="AN143" s="241">
        <f t="shared" si="685"/>
        <v>0</v>
      </c>
      <c r="AO143" s="241">
        <f t="shared" si="685"/>
        <v>0</v>
      </c>
      <c r="AP143" s="241">
        <f t="shared" si="685"/>
        <v>0</v>
      </c>
      <c r="AQ143" s="239">
        <f t="shared" si="685"/>
        <v>0</v>
      </c>
      <c r="AR143" s="206"/>
      <c r="AS143" s="89"/>
      <c r="AT143" s="388"/>
      <c r="AU143" s="388"/>
      <c r="AV143" s="388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/>
      <c r="BY143" s="192"/>
      <c r="BZ143" s="192"/>
      <c r="CA143" s="192"/>
      <c r="CB143" s="192"/>
      <c r="CC143" s="192"/>
      <c r="CD143" s="192"/>
      <c r="CE143" s="192"/>
      <c r="CF143" s="192"/>
      <c r="CG143" s="192"/>
      <c r="CH143" s="192"/>
      <c r="CI143" s="192"/>
      <c r="CJ143" s="192"/>
      <c r="CK143" s="192"/>
      <c r="CL143" s="192"/>
      <c r="CM143" s="192"/>
      <c r="CN143" s="192"/>
      <c r="CO143" s="192"/>
      <c r="CP143" s="192"/>
      <c r="CQ143" s="192"/>
      <c r="CR143" s="192"/>
      <c r="CS143" s="192"/>
      <c r="CT143" s="192"/>
      <c r="CU143" s="192"/>
      <c r="CV143" s="192"/>
      <c r="CW143" s="192"/>
      <c r="CX143" s="192"/>
      <c r="CY143" s="192"/>
      <c r="CZ143" s="192"/>
      <c r="DA143" s="192"/>
      <c r="DB143" s="192"/>
      <c r="DC143" s="192"/>
      <c r="DD143" s="192"/>
      <c r="DE143" s="192"/>
      <c r="DF143" s="192"/>
      <c r="DG143" s="192"/>
      <c r="DH143" s="192"/>
      <c r="DI143" s="192"/>
      <c r="DJ143" s="192"/>
      <c r="DK143" s="192"/>
      <c r="DL143" s="192"/>
      <c r="DM143" s="192"/>
      <c r="DN143" s="192"/>
      <c r="DO143" s="192"/>
      <c r="DP143" s="192"/>
      <c r="DQ143" s="192"/>
      <c r="DR143" s="192"/>
      <c r="DS143" s="192"/>
      <c r="DT143" s="192"/>
      <c r="DU143" s="192"/>
      <c r="DV143" s="192"/>
      <c r="DW143" s="192"/>
      <c r="DX143" s="192"/>
      <c r="DY143" s="192"/>
      <c r="DZ143" s="192"/>
      <c r="EA143" s="192"/>
      <c r="EB143" s="192"/>
      <c r="EC143" s="192"/>
      <c r="ED143" s="192"/>
      <c r="EE143" s="192"/>
      <c r="EF143" s="192"/>
    </row>
    <row r="144" spans="1:136" s="73" customFormat="1" ht="15.75" customHeight="1" x14ac:dyDescent="0.25">
      <c r="A144" s="562">
        <v>32</v>
      </c>
      <c r="B144" s="563"/>
      <c r="C144" s="90"/>
      <c r="D144" s="564" t="s">
        <v>4</v>
      </c>
      <c r="E144" s="564"/>
      <c r="F144" s="564"/>
      <c r="G144" s="565"/>
      <c r="H144" s="75">
        <f t="shared" si="686"/>
        <v>0</v>
      </c>
      <c r="I144" s="77">
        <f>SUM(I145:I148)</f>
        <v>0</v>
      </c>
      <c r="J144" s="61">
        <f>SUM(J145:J148)</f>
        <v>0</v>
      </c>
      <c r="K144" s="79">
        <f>SUM(K145:K148)</f>
        <v>0</v>
      </c>
      <c r="L144" s="301">
        <f t="shared" ref="L144:S144" si="689">SUM(L145:L148)</f>
        <v>0</v>
      </c>
      <c r="M144" s="95">
        <f t="shared" si="689"/>
        <v>0</v>
      </c>
      <c r="N144" s="78">
        <f t="shared" si="689"/>
        <v>0</v>
      </c>
      <c r="O144" s="78">
        <f t="shared" ref="O144" si="690">SUM(O145:O148)</f>
        <v>0</v>
      </c>
      <c r="P144" s="78">
        <f t="shared" si="689"/>
        <v>0</v>
      </c>
      <c r="Q144" s="78">
        <f t="shared" si="689"/>
        <v>0</v>
      </c>
      <c r="R144" s="78">
        <f t="shared" si="689"/>
        <v>0</v>
      </c>
      <c r="S144" s="79">
        <f t="shared" si="689"/>
        <v>0</v>
      </c>
      <c r="T144" s="237">
        <f t="shared" si="687"/>
        <v>0</v>
      </c>
      <c r="U144" s="77">
        <f>SUM(U145:U148)</f>
        <v>0</v>
      </c>
      <c r="V144" s="61">
        <f>SUM(V145:V148)</f>
        <v>0</v>
      </c>
      <c r="W144" s="79">
        <f t="shared" ref="W144:AE144" si="691">SUM(W145:W148)</f>
        <v>0</v>
      </c>
      <c r="X144" s="301">
        <f t="shared" si="691"/>
        <v>0</v>
      </c>
      <c r="Y144" s="95">
        <f t="shared" si="691"/>
        <v>0</v>
      </c>
      <c r="Z144" s="78">
        <f t="shared" si="691"/>
        <v>0</v>
      </c>
      <c r="AA144" s="78">
        <f t="shared" ref="AA144" si="692">SUM(AA145:AA148)</f>
        <v>0</v>
      </c>
      <c r="AB144" s="78">
        <f t="shared" si="691"/>
        <v>0</v>
      </c>
      <c r="AC144" s="78">
        <f t="shared" si="691"/>
        <v>0</v>
      </c>
      <c r="AD144" s="78">
        <f t="shared" si="691"/>
        <v>0</v>
      </c>
      <c r="AE144" s="79">
        <f t="shared" si="691"/>
        <v>0</v>
      </c>
      <c r="AF144" s="262">
        <f t="shared" si="688"/>
        <v>0</v>
      </c>
      <c r="AG144" s="315">
        <f>SUM(AG145:AG148)</f>
        <v>0</v>
      </c>
      <c r="AH144" s="263">
        <f>SUM(AH145:AH148)</f>
        <v>0</v>
      </c>
      <c r="AI144" s="239">
        <f t="shared" ref="AI144:AQ144" si="693">SUM(AI145:AI148)</f>
        <v>0</v>
      </c>
      <c r="AJ144" s="303">
        <f t="shared" si="693"/>
        <v>0</v>
      </c>
      <c r="AK144" s="240">
        <f t="shared" si="693"/>
        <v>0</v>
      </c>
      <c r="AL144" s="241">
        <f t="shared" si="693"/>
        <v>0</v>
      </c>
      <c r="AM144" s="241">
        <f t="shared" ref="AM144" si="694">SUM(AM145:AM148)</f>
        <v>0</v>
      </c>
      <c r="AN144" s="241">
        <f t="shared" si="693"/>
        <v>0</v>
      </c>
      <c r="AO144" s="241">
        <f t="shared" si="693"/>
        <v>0</v>
      </c>
      <c r="AP144" s="241">
        <f t="shared" si="693"/>
        <v>0</v>
      </c>
      <c r="AQ144" s="239">
        <f t="shared" si="693"/>
        <v>0</v>
      </c>
      <c r="AR144" s="206"/>
      <c r="AS144" s="89"/>
      <c r="AT144" s="388"/>
      <c r="AU144" s="388"/>
      <c r="AV144" s="388"/>
      <c r="AW144" s="190"/>
      <c r="AX144" s="190"/>
      <c r="AY144" s="190"/>
      <c r="AZ144" s="190"/>
      <c r="BA144" s="190"/>
      <c r="BB144" s="190"/>
      <c r="BC144" s="190"/>
      <c r="BD144" s="190"/>
      <c r="BE144" s="190"/>
      <c r="BF144" s="190"/>
      <c r="BG144" s="190"/>
      <c r="BH144" s="190"/>
      <c r="BI144" s="190"/>
      <c r="BJ144" s="190"/>
      <c r="BK144" s="190"/>
      <c r="BL144" s="190"/>
      <c r="BM144" s="190"/>
      <c r="BN144" s="190"/>
      <c r="BO144" s="190"/>
      <c r="BP144" s="190"/>
      <c r="BQ144" s="190"/>
      <c r="BR144" s="190"/>
      <c r="BS144" s="190"/>
      <c r="BT144" s="190"/>
      <c r="BU144" s="190"/>
      <c r="BV144" s="190"/>
      <c r="BW144" s="190"/>
      <c r="BX144" s="190"/>
      <c r="BY144" s="190"/>
      <c r="BZ144" s="190"/>
      <c r="CA144" s="190"/>
      <c r="CB144" s="190"/>
      <c r="CC144" s="190"/>
      <c r="CD144" s="190"/>
      <c r="CE144" s="190"/>
      <c r="CF144" s="190"/>
      <c r="CG144" s="190"/>
      <c r="CH144" s="190"/>
      <c r="CI144" s="190"/>
      <c r="CJ144" s="190"/>
      <c r="CK144" s="190"/>
      <c r="CL144" s="190"/>
      <c r="CM144" s="190"/>
      <c r="CN144" s="190"/>
      <c r="CO144" s="190"/>
      <c r="CP144" s="190"/>
      <c r="CQ144" s="190"/>
      <c r="CR144" s="190"/>
      <c r="CS144" s="190"/>
      <c r="CT144" s="190"/>
      <c r="CU144" s="190"/>
      <c r="CV144" s="190"/>
      <c r="CW144" s="190"/>
      <c r="CX144" s="190"/>
      <c r="CY144" s="190"/>
      <c r="CZ144" s="190"/>
      <c r="DA144" s="190"/>
      <c r="DB144" s="190"/>
      <c r="DC144" s="190"/>
      <c r="DD144" s="190"/>
      <c r="DE144" s="190"/>
      <c r="DF144" s="190"/>
      <c r="DG144" s="190"/>
      <c r="DH144" s="190"/>
      <c r="DI144" s="190"/>
      <c r="DJ144" s="190"/>
      <c r="DK144" s="190"/>
      <c r="DL144" s="190"/>
      <c r="DM144" s="190"/>
      <c r="DN144" s="190"/>
      <c r="DO144" s="190"/>
      <c r="DP144" s="190"/>
      <c r="DQ144" s="190"/>
      <c r="DR144" s="190"/>
      <c r="DS144" s="190"/>
      <c r="DT144" s="190"/>
      <c r="DU144" s="190"/>
      <c r="DV144" s="190"/>
      <c r="DW144" s="190"/>
      <c r="DX144" s="190"/>
      <c r="DY144" s="190"/>
      <c r="DZ144" s="190"/>
      <c r="EA144" s="190"/>
      <c r="EB144" s="190"/>
      <c r="EC144" s="190"/>
      <c r="ED144" s="190"/>
      <c r="EE144" s="190"/>
      <c r="EF144" s="190"/>
    </row>
    <row r="145" spans="1:136" s="72" customFormat="1" ht="15.75" customHeight="1" x14ac:dyDescent="0.25">
      <c r="A145" s="230"/>
      <c r="B145" s="179"/>
      <c r="C145" s="179">
        <v>321</v>
      </c>
      <c r="D145" s="566" t="s">
        <v>5</v>
      </c>
      <c r="E145" s="566"/>
      <c r="F145" s="566"/>
      <c r="G145" s="567"/>
      <c r="H145" s="76">
        <f t="shared" si="686"/>
        <v>0</v>
      </c>
      <c r="I145" s="80"/>
      <c r="J145" s="94"/>
      <c r="K145" s="82"/>
      <c r="L145" s="302"/>
      <c r="M145" s="118"/>
      <c r="N145" s="81"/>
      <c r="O145" s="81"/>
      <c r="P145" s="81"/>
      <c r="Q145" s="81"/>
      <c r="R145" s="81"/>
      <c r="S145" s="82"/>
      <c r="T145" s="28">
        <f t="shared" si="687"/>
        <v>0</v>
      </c>
      <c r="U145" s="80"/>
      <c r="V145" s="94"/>
      <c r="W145" s="82"/>
      <c r="X145" s="302"/>
      <c r="Y145" s="118"/>
      <c r="Z145" s="81"/>
      <c r="AA145" s="81"/>
      <c r="AB145" s="81"/>
      <c r="AC145" s="81"/>
      <c r="AD145" s="81"/>
      <c r="AE145" s="82"/>
      <c r="AF145" s="109">
        <f t="shared" si="688"/>
        <v>0</v>
      </c>
      <c r="AG145" s="29">
        <f t="shared" ref="AG145:AG148" si="695">I145+U145</f>
        <v>0</v>
      </c>
      <c r="AH145" s="92">
        <f t="shared" ref="AH145:AH148" si="696">J145+V145</f>
        <v>0</v>
      </c>
      <c r="AI145" s="31">
        <f t="shared" ref="AI145:AI148" si="697">K145+W145</f>
        <v>0</v>
      </c>
      <c r="AJ145" s="326">
        <f t="shared" ref="AJ145:AJ148" si="698">L145+X145</f>
        <v>0</v>
      </c>
      <c r="AK145" s="290">
        <f t="shared" ref="AK145:AK148" si="699">M145+Y145</f>
        <v>0</v>
      </c>
      <c r="AL145" s="30">
        <f t="shared" ref="AL145:AL148" si="700">N145+Z145</f>
        <v>0</v>
      </c>
      <c r="AM145" s="30">
        <f t="shared" ref="AM145:AM148" si="701">O145+AA145</f>
        <v>0</v>
      </c>
      <c r="AN145" s="30">
        <f t="shared" ref="AN145:AN148" si="702">P145+AB145</f>
        <v>0</v>
      </c>
      <c r="AO145" s="30">
        <f t="shared" ref="AO145:AO148" si="703">Q145+AC145</f>
        <v>0</v>
      </c>
      <c r="AP145" s="30">
        <f t="shared" ref="AP145:AP148" si="704">R145+AD145</f>
        <v>0</v>
      </c>
      <c r="AQ145" s="31">
        <f t="shared" ref="AQ145:AQ148" si="705">S145+AE145</f>
        <v>0</v>
      </c>
      <c r="AR145" s="206"/>
      <c r="AS145" s="89"/>
      <c r="AT145" s="388"/>
      <c r="AU145" s="388"/>
      <c r="AV145" s="388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  <c r="DG145" s="89"/>
      <c r="DH145" s="89"/>
      <c r="DI145" s="89"/>
      <c r="DJ145" s="89"/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</row>
    <row r="146" spans="1:136" s="72" customFormat="1" ht="15.75" customHeight="1" x14ac:dyDescent="0.25">
      <c r="A146" s="230"/>
      <c r="B146" s="179"/>
      <c r="C146" s="179">
        <v>322</v>
      </c>
      <c r="D146" s="566" t="s">
        <v>6</v>
      </c>
      <c r="E146" s="566"/>
      <c r="F146" s="566"/>
      <c r="G146" s="567"/>
      <c r="H146" s="76">
        <f t="shared" si="686"/>
        <v>0</v>
      </c>
      <c r="I146" s="80"/>
      <c r="J146" s="94"/>
      <c r="K146" s="82"/>
      <c r="L146" s="302"/>
      <c r="M146" s="118"/>
      <c r="N146" s="81"/>
      <c r="O146" s="81"/>
      <c r="P146" s="81"/>
      <c r="Q146" s="81"/>
      <c r="R146" s="81"/>
      <c r="S146" s="82"/>
      <c r="T146" s="28">
        <f t="shared" si="687"/>
        <v>0</v>
      </c>
      <c r="U146" s="80"/>
      <c r="V146" s="94"/>
      <c r="W146" s="82"/>
      <c r="X146" s="302"/>
      <c r="Y146" s="118"/>
      <c r="Z146" s="81"/>
      <c r="AA146" s="81"/>
      <c r="AB146" s="81"/>
      <c r="AC146" s="81"/>
      <c r="AD146" s="81"/>
      <c r="AE146" s="82"/>
      <c r="AF146" s="109">
        <f t="shared" si="688"/>
        <v>0</v>
      </c>
      <c r="AG146" s="29">
        <f t="shared" si="695"/>
        <v>0</v>
      </c>
      <c r="AH146" s="92">
        <f t="shared" si="696"/>
        <v>0</v>
      </c>
      <c r="AI146" s="31">
        <f t="shared" si="697"/>
        <v>0</v>
      </c>
      <c r="AJ146" s="326">
        <f t="shared" si="698"/>
        <v>0</v>
      </c>
      <c r="AK146" s="290">
        <f t="shared" si="699"/>
        <v>0</v>
      </c>
      <c r="AL146" s="30">
        <f t="shared" si="700"/>
        <v>0</v>
      </c>
      <c r="AM146" s="30">
        <f t="shared" si="701"/>
        <v>0</v>
      </c>
      <c r="AN146" s="30">
        <f t="shared" si="702"/>
        <v>0</v>
      </c>
      <c r="AO146" s="30">
        <f t="shared" si="703"/>
        <v>0</v>
      </c>
      <c r="AP146" s="30">
        <f t="shared" si="704"/>
        <v>0</v>
      </c>
      <c r="AQ146" s="31">
        <f t="shared" si="705"/>
        <v>0</v>
      </c>
      <c r="AR146" s="206"/>
      <c r="AS146" s="89"/>
      <c r="AT146" s="388"/>
      <c r="AU146" s="388"/>
      <c r="AV146" s="388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</row>
    <row r="147" spans="1:136" s="72" customFormat="1" ht="15.75" customHeight="1" x14ac:dyDescent="0.25">
      <c r="A147" s="230"/>
      <c r="B147" s="179"/>
      <c r="C147" s="179">
        <v>323</v>
      </c>
      <c r="D147" s="566" t="s">
        <v>7</v>
      </c>
      <c r="E147" s="566"/>
      <c r="F147" s="566"/>
      <c r="G147" s="567"/>
      <c r="H147" s="76">
        <f>SUM(I147:S147)</f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>SUM(U147:AE147)</f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>SUM(AG147:AQ147)</f>
        <v>0</v>
      </c>
      <c r="AG147" s="29">
        <f t="shared" si="695"/>
        <v>0</v>
      </c>
      <c r="AH147" s="92">
        <f t="shared" si="696"/>
        <v>0</v>
      </c>
      <c r="AI147" s="31">
        <f t="shared" si="697"/>
        <v>0</v>
      </c>
      <c r="AJ147" s="326">
        <f t="shared" si="698"/>
        <v>0</v>
      </c>
      <c r="AK147" s="290">
        <f t="shared" si="699"/>
        <v>0</v>
      </c>
      <c r="AL147" s="30">
        <f t="shared" si="700"/>
        <v>0</v>
      </c>
      <c r="AM147" s="30">
        <f t="shared" si="701"/>
        <v>0</v>
      </c>
      <c r="AN147" s="30">
        <f t="shared" si="702"/>
        <v>0</v>
      </c>
      <c r="AO147" s="30">
        <f t="shared" si="703"/>
        <v>0</v>
      </c>
      <c r="AP147" s="30">
        <f t="shared" si="704"/>
        <v>0</v>
      </c>
      <c r="AQ147" s="31">
        <f t="shared" si="705"/>
        <v>0</v>
      </c>
      <c r="AR147" s="206"/>
      <c r="AS147" s="190"/>
      <c r="AT147" s="190"/>
      <c r="AU147" s="190"/>
      <c r="AV147" s="190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72" customFormat="1" ht="15.75" customHeight="1" x14ac:dyDescent="0.25">
      <c r="A148" s="230"/>
      <c r="B148" s="179"/>
      <c r="C148" s="179">
        <v>329</v>
      </c>
      <c r="D148" s="566" t="s">
        <v>8</v>
      </c>
      <c r="E148" s="566"/>
      <c r="F148" s="566"/>
      <c r="G148" s="567"/>
      <c r="H148" s="76">
        <f t="shared" ref="H148" si="706">SUM(I148:S148)</f>
        <v>0</v>
      </c>
      <c r="I148" s="80"/>
      <c r="J148" s="94"/>
      <c r="K148" s="82"/>
      <c r="L148" s="302"/>
      <c r="M148" s="118"/>
      <c r="N148" s="81"/>
      <c r="O148" s="81"/>
      <c r="P148" s="81"/>
      <c r="Q148" s="81"/>
      <c r="R148" s="81"/>
      <c r="S148" s="82"/>
      <c r="T148" s="28">
        <f t="shared" ref="T148" si="707">SUM(U148:AE148)</f>
        <v>0</v>
      </c>
      <c r="U148" s="80"/>
      <c r="V148" s="94"/>
      <c r="W148" s="82"/>
      <c r="X148" s="302"/>
      <c r="Y148" s="118"/>
      <c r="Z148" s="81"/>
      <c r="AA148" s="81"/>
      <c r="AB148" s="81"/>
      <c r="AC148" s="81"/>
      <c r="AD148" s="81"/>
      <c r="AE148" s="82"/>
      <c r="AF148" s="109">
        <f t="shared" ref="AF148" si="708">SUM(AG148:AQ148)</f>
        <v>0</v>
      </c>
      <c r="AG148" s="29">
        <f t="shared" si="695"/>
        <v>0</v>
      </c>
      <c r="AH148" s="92">
        <f t="shared" si="696"/>
        <v>0</v>
      </c>
      <c r="AI148" s="31">
        <f t="shared" si="697"/>
        <v>0</v>
      </c>
      <c r="AJ148" s="326">
        <f t="shared" si="698"/>
        <v>0</v>
      </c>
      <c r="AK148" s="290">
        <f t="shared" si="699"/>
        <v>0</v>
      </c>
      <c r="AL148" s="30">
        <f t="shared" si="700"/>
        <v>0</v>
      </c>
      <c r="AM148" s="30">
        <f t="shared" si="701"/>
        <v>0</v>
      </c>
      <c r="AN148" s="30">
        <f t="shared" si="702"/>
        <v>0</v>
      </c>
      <c r="AO148" s="30">
        <f t="shared" si="703"/>
        <v>0</v>
      </c>
      <c r="AP148" s="30">
        <f t="shared" si="704"/>
        <v>0</v>
      </c>
      <c r="AQ148" s="31">
        <f t="shared" si="705"/>
        <v>0</v>
      </c>
      <c r="AR148" s="206"/>
      <c r="AS148" s="190"/>
      <c r="AT148" s="190"/>
      <c r="AU148" s="190"/>
      <c r="AV148" s="190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</row>
    <row r="149" spans="1:136" s="272" customFormat="1" ht="12.75" customHeight="1" x14ac:dyDescent="0.25">
      <c r="A149" s="270"/>
      <c r="B149" s="271"/>
      <c r="D149" s="273"/>
      <c r="E149" s="273"/>
      <c r="F149" s="273"/>
      <c r="G149" s="273"/>
      <c r="I149" s="633"/>
      <c r="J149" s="633"/>
      <c r="K149" s="633"/>
      <c r="L149" s="633"/>
      <c r="M149" s="633"/>
      <c r="N149" s="633"/>
      <c r="O149" s="633"/>
      <c r="P149" s="633"/>
      <c r="Q149" s="633"/>
      <c r="R149" s="633"/>
      <c r="S149" s="633"/>
      <c r="T149" s="391"/>
      <c r="U149" s="633"/>
      <c r="V149" s="633"/>
      <c r="W149" s="633"/>
      <c r="X149" s="633"/>
      <c r="Y149" s="633"/>
      <c r="Z149" s="633"/>
      <c r="AA149" s="633"/>
      <c r="AB149" s="633"/>
      <c r="AC149" s="633"/>
      <c r="AD149" s="633"/>
      <c r="AE149" s="633"/>
      <c r="AF149" s="276"/>
      <c r="AG149" s="560"/>
      <c r="AH149" s="560"/>
      <c r="AI149" s="560"/>
      <c r="AJ149" s="560"/>
      <c r="AK149" s="560"/>
      <c r="AL149" s="560"/>
      <c r="AM149" s="560"/>
      <c r="AN149" s="560"/>
      <c r="AO149" s="560"/>
      <c r="AP149" s="560"/>
      <c r="AQ149" s="561"/>
      <c r="AR149" s="274"/>
      <c r="AS149" s="310"/>
      <c r="AT149" s="310"/>
      <c r="AU149" s="310"/>
      <c r="AV149" s="310"/>
      <c r="AW149" s="275"/>
      <c r="AX149" s="275"/>
      <c r="AY149" s="275"/>
      <c r="AZ149" s="275"/>
      <c r="BA149" s="275"/>
      <c r="BB149" s="275"/>
      <c r="BC149" s="275"/>
      <c r="BD149" s="275"/>
      <c r="BE149" s="275"/>
      <c r="BF149" s="275"/>
      <c r="BG149" s="275"/>
      <c r="BH149" s="275"/>
      <c r="BI149" s="275"/>
      <c r="BJ149" s="275"/>
      <c r="BK149" s="275"/>
      <c r="BL149" s="275"/>
      <c r="BM149" s="275"/>
      <c r="BN149" s="275"/>
      <c r="BO149" s="275"/>
      <c r="BP149" s="276"/>
      <c r="BQ149" s="276"/>
      <c r="BR149" s="276"/>
      <c r="BS149" s="276"/>
      <c r="BT149" s="276"/>
      <c r="BU149" s="276"/>
      <c r="BV149" s="276"/>
      <c r="BW149" s="276"/>
      <c r="BX149" s="276"/>
      <c r="BY149" s="276"/>
      <c r="BZ149" s="276"/>
      <c r="CA149" s="276"/>
      <c r="CB149" s="276"/>
      <c r="CC149" s="276"/>
      <c r="CD149" s="276"/>
      <c r="CE149" s="276"/>
      <c r="CF149" s="276"/>
      <c r="CG149" s="276"/>
      <c r="CH149" s="276"/>
      <c r="CI149" s="276"/>
      <c r="CJ149" s="276"/>
      <c r="CK149" s="276"/>
      <c r="CL149" s="276"/>
      <c r="CM149" s="276"/>
      <c r="CN149" s="276"/>
      <c r="CO149" s="276"/>
      <c r="CP149" s="276"/>
      <c r="CQ149" s="276"/>
      <c r="CR149" s="276"/>
      <c r="CS149" s="276"/>
      <c r="CT149" s="276"/>
      <c r="CU149" s="276"/>
      <c r="CV149" s="276"/>
      <c r="CW149" s="276"/>
      <c r="CX149" s="276"/>
      <c r="CY149" s="276"/>
      <c r="CZ149" s="276"/>
      <c r="DA149" s="276"/>
      <c r="DB149" s="276"/>
      <c r="DC149" s="276"/>
      <c r="DD149" s="276"/>
      <c r="DE149" s="276"/>
      <c r="DF149" s="276"/>
      <c r="DG149" s="276"/>
      <c r="DH149" s="276"/>
      <c r="DI149" s="276"/>
      <c r="DJ149" s="276"/>
      <c r="DK149" s="276"/>
      <c r="DL149" s="276"/>
      <c r="DM149" s="276"/>
      <c r="DN149" s="276"/>
      <c r="DO149" s="276"/>
      <c r="DP149" s="276"/>
      <c r="DQ149" s="276"/>
      <c r="DR149" s="276"/>
      <c r="DS149" s="276"/>
      <c r="DT149" s="276"/>
      <c r="DU149" s="276"/>
      <c r="DV149" s="276"/>
      <c r="DW149" s="276"/>
      <c r="DX149" s="276"/>
      <c r="DY149" s="276"/>
      <c r="DZ149" s="276"/>
      <c r="EA149" s="276"/>
      <c r="EB149" s="276"/>
      <c r="EC149" s="276"/>
      <c r="ED149" s="276"/>
      <c r="EE149" s="276"/>
      <c r="EF149" s="276"/>
    </row>
    <row r="150" spans="1:136" s="62" customFormat="1" ht="10.5" customHeight="1" x14ac:dyDescent="0.25">
      <c r="A150" s="232"/>
      <c r="B150" s="87"/>
      <c r="C150" s="87"/>
      <c r="D150" s="88"/>
      <c r="E150" s="88"/>
      <c r="F150" s="88"/>
      <c r="G150" s="88"/>
      <c r="H150" s="91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1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1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125"/>
      <c r="AR150" s="206"/>
      <c r="AS150" s="570"/>
      <c r="AT150" s="570"/>
      <c r="AU150" s="570"/>
      <c r="AV150" s="570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</row>
    <row r="151" spans="1:136" s="74" customFormat="1" ht="25.5" customHeight="1" x14ac:dyDescent="0.25">
      <c r="A151" s="568" t="s">
        <v>290</v>
      </c>
      <c r="B151" s="569"/>
      <c r="C151" s="569"/>
      <c r="D151" s="571" t="s">
        <v>293</v>
      </c>
      <c r="E151" s="571"/>
      <c r="F151" s="571"/>
      <c r="G151" s="572"/>
      <c r="H151" s="83">
        <f>SUM(I151:S151)</f>
        <v>0</v>
      </c>
      <c r="I151" s="84">
        <f>I152</f>
        <v>0</v>
      </c>
      <c r="J151" s="285">
        <f>J152</f>
        <v>0</v>
      </c>
      <c r="K151" s="86">
        <f t="shared" ref="K151:AQ151" si="709">K152</f>
        <v>0</v>
      </c>
      <c r="L151" s="300">
        <f t="shared" si="709"/>
        <v>0</v>
      </c>
      <c r="M151" s="120">
        <f t="shared" si="709"/>
        <v>0</v>
      </c>
      <c r="N151" s="85">
        <f t="shared" si="709"/>
        <v>0</v>
      </c>
      <c r="O151" s="85">
        <f t="shared" si="709"/>
        <v>0</v>
      </c>
      <c r="P151" s="85">
        <f t="shared" si="709"/>
        <v>0</v>
      </c>
      <c r="Q151" s="85">
        <f t="shared" si="709"/>
        <v>0</v>
      </c>
      <c r="R151" s="85">
        <f t="shared" si="709"/>
        <v>0</v>
      </c>
      <c r="S151" s="86">
        <f t="shared" si="709"/>
        <v>0</v>
      </c>
      <c r="T151" s="245">
        <f>SUM(U151:AE151)</f>
        <v>0</v>
      </c>
      <c r="U151" s="84">
        <f>U152</f>
        <v>0</v>
      </c>
      <c r="V151" s="285">
        <f>V152</f>
        <v>0</v>
      </c>
      <c r="W151" s="86">
        <f t="shared" si="709"/>
        <v>0</v>
      </c>
      <c r="X151" s="300">
        <f t="shared" si="709"/>
        <v>0</v>
      </c>
      <c r="Y151" s="120">
        <f t="shared" si="709"/>
        <v>0</v>
      </c>
      <c r="Z151" s="85">
        <f t="shared" si="709"/>
        <v>0</v>
      </c>
      <c r="AA151" s="85">
        <f t="shared" si="709"/>
        <v>0</v>
      </c>
      <c r="AB151" s="85">
        <f t="shared" si="709"/>
        <v>0</v>
      </c>
      <c r="AC151" s="85">
        <f t="shared" si="709"/>
        <v>0</v>
      </c>
      <c r="AD151" s="85">
        <f t="shared" si="709"/>
        <v>0</v>
      </c>
      <c r="AE151" s="86">
        <f t="shared" si="709"/>
        <v>0</v>
      </c>
      <c r="AF151" s="261">
        <f>SUM(AG151:AQ151)</f>
        <v>0</v>
      </c>
      <c r="AG151" s="468">
        <f>AG152</f>
        <v>0</v>
      </c>
      <c r="AH151" s="469">
        <f>AH152</f>
        <v>0</v>
      </c>
      <c r="AI151" s="470">
        <f t="shared" si="709"/>
        <v>0</v>
      </c>
      <c r="AJ151" s="471">
        <f t="shared" si="709"/>
        <v>0</v>
      </c>
      <c r="AK151" s="472">
        <f t="shared" si="709"/>
        <v>0</v>
      </c>
      <c r="AL151" s="473">
        <f t="shared" si="709"/>
        <v>0</v>
      </c>
      <c r="AM151" s="473">
        <f t="shared" si="709"/>
        <v>0</v>
      </c>
      <c r="AN151" s="473">
        <f t="shared" si="709"/>
        <v>0</v>
      </c>
      <c r="AO151" s="473">
        <f t="shared" si="709"/>
        <v>0</v>
      </c>
      <c r="AP151" s="473">
        <f t="shared" si="709"/>
        <v>0</v>
      </c>
      <c r="AQ151" s="470">
        <f t="shared" si="709"/>
        <v>0</v>
      </c>
      <c r="AR151" s="206"/>
      <c r="AS151" s="124"/>
      <c r="AT151" s="196"/>
      <c r="AU151" s="196"/>
      <c r="AV151" s="196"/>
      <c r="AW151" s="193"/>
      <c r="AX151" s="193"/>
      <c r="AY151" s="193"/>
      <c r="AZ151" s="193"/>
      <c r="BA151" s="193"/>
      <c r="BB151" s="193"/>
      <c r="BC151" s="193"/>
      <c r="BD151" s="193"/>
      <c r="BE151" s="193"/>
      <c r="BF151" s="193"/>
      <c r="BG151" s="193"/>
      <c r="BH151" s="193"/>
      <c r="BI151" s="193"/>
      <c r="BJ151" s="193"/>
      <c r="BK151" s="193"/>
      <c r="BL151" s="193"/>
      <c r="BM151" s="193"/>
      <c r="BN151" s="193"/>
      <c r="BO151" s="193"/>
      <c r="BP151" s="192"/>
      <c r="BQ151" s="192"/>
      <c r="BR151" s="192"/>
      <c r="BS151" s="192"/>
      <c r="BT151" s="192"/>
      <c r="BU151" s="192"/>
      <c r="BV151" s="192"/>
      <c r="BW151" s="192"/>
      <c r="BX151" s="192"/>
      <c r="BY151" s="192"/>
      <c r="BZ151" s="192"/>
      <c r="CA151" s="192"/>
      <c r="CB151" s="192"/>
      <c r="CC151" s="192"/>
      <c r="CD151" s="192"/>
      <c r="CE151" s="192"/>
      <c r="CF151" s="192"/>
      <c r="CG151" s="192"/>
      <c r="CH151" s="192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192"/>
      <c r="CU151" s="192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2"/>
      <c r="DH151" s="192"/>
      <c r="DI151" s="192"/>
      <c r="DJ151" s="192"/>
      <c r="DK151" s="192"/>
      <c r="DL151" s="192"/>
      <c r="DM151" s="192"/>
      <c r="DN151" s="192"/>
      <c r="DO151" s="192"/>
      <c r="DP151" s="192"/>
      <c r="DQ151" s="192"/>
      <c r="DR151" s="192"/>
      <c r="DS151" s="192"/>
      <c r="DT151" s="192"/>
      <c r="DU151" s="192"/>
      <c r="DV151" s="192"/>
      <c r="DW151" s="192"/>
      <c r="DX151" s="192"/>
      <c r="DY151" s="192"/>
      <c r="DZ151" s="192"/>
      <c r="EA151" s="192"/>
      <c r="EB151" s="192"/>
      <c r="EC151" s="192"/>
      <c r="ED151" s="192"/>
      <c r="EE151" s="192"/>
      <c r="EF151" s="192"/>
    </row>
    <row r="152" spans="1:136" s="74" customFormat="1" ht="15.75" customHeight="1" x14ac:dyDescent="0.25">
      <c r="A152" s="436">
        <v>3</v>
      </c>
      <c r="B152" s="68"/>
      <c r="C152" s="90"/>
      <c r="D152" s="564" t="s">
        <v>16</v>
      </c>
      <c r="E152" s="564"/>
      <c r="F152" s="564"/>
      <c r="G152" s="565"/>
      <c r="H152" s="75">
        <f t="shared" ref="H152:H159" si="710">SUM(I152:S152)</f>
        <v>0</v>
      </c>
      <c r="I152" s="77">
        <f>I153+I157</f>
        <v>0</v>
      </c>
      <c r="J152" s="61">
        <f>J153+J157</f>
        <v>0</v>
      </c>
      <c r="K152" s="79">
        <f t="shared" ref="K152:S152" si="711">K153+K157</f>
        <v>0</v>
      </c>
      <c r="L152" s="301">
        <f t="shared" si="711"/>
        <v>0</v>
      </c>
      <c r="M152" s="95">
        <f t="shared" si="711"/>
        <v>0</v>
      </c>
      <c r="N152" s="78">
        <f t="shared" si="711"/>
        <v>0</v>
      </c>
      <c r="O152" s="78">
        <f t="shared" ref="O152" si="712">O153+O157</f>
        <v>0</v>
      </c>
      <c r="P152" s="78">
        <f t="shared" si="711"/>
        <v>0</v>
      </c>
      <c r="Q152" s="78">
        <f t="shared" si="711"/>
        <v>0</v>
      </c>
      <c r="R152" s="78">
        <f t="shared" si="711"/>
        <v>0</v>
      </c>
      <c r="S152" s="79">
        <f t="shared" si="711"/>
        <v>0</v>
      </c>
      <c r="T152" s="237">
        <f t="shared" ref="T152:T159" si="713">SUM(U152:AE152)</f>
        <v>0</v>
      </c>
      <c r="U152" s="77">
        <f>U153+U157</f>
        <v>0</v>
      </c>
      <c r="V152" s="61">
        <f>V153+V157</f>
        <v>0</v>
      </c>
      <c r="W152" s="79">
        <f t="shared" ref="W152:AE152" si="714">W153+W157</f>
        <v>0</v>
      </c>
      <c r="X152" s="301">
        <f t="shared" si="714"/>
        <v>0</v>
      </c>
      <c r="Y152" s="95">
        <f t="shared" si="714"/>
        <v>0</v>
      </c>
      <c r="Z152" s="78">
        <f t="shared" si="714"/>
        <v>0</v>
      </c>
      <c r="AA152" s="78">
        <f t="shared" ref="AA152" si="715">AA153+AA157</f>
        <v>0</v>
      </c>
      <c r="AB152" s="78">
        <f t="shared" si="714"/>
        <v>0</v>
      </c>
      <c r="AC152" s="78">
        <f t="shared" si="714"/>
        <v>0</v>
      </c>
      <c r="AD152" s="78">
        <f t="shared" si="714"/>
        <v>0</v>
      </c>
      <c r="AE152" s="79">
        <f t="shared" si="714"/>
        <v>0</v>
      </c>
      <c r="AF152" s="262">
        <f t="shared" ref="AF152:AF159" si="716">SUM(AG152:AQ152)</f>
        <v>0</v>
      </c>
      <c r="AG152" s="315">
        <f>AG153+AG157</f>
        <v>0</v>
      </c>
      <c r="AH152" s="263">
        <f>AH153+AH157</f>
        <v>0</v>
      </c>
      <c r="AI152" s="239">
        <f t="shared" ref="AI152:AQ152" si="717">AI153+AI157</f>
        <v>0</v>
      </c>
      <c r="AJ152" s="303">
        <f t="shared" si="717"/>
        <v>0</v>
      </c>
      <c r="AK152" s="240">
        <f t="shared" si="717"/>
        <v>0</v>
      </c>
      <c r="AL152" s="241">
        <f t="shared" si="717"/>
        <v>0</v>
      </c>
      <c r="AM152" s="241">
        <f t="shared" ref="AM152" si="718">AM153+AM157</f>
        <v>0</v>
      </c>
      <c r="AN152" s="241">
        <f t="shared" si="717"/>
        <v>0</v>
      </c>
      <c r="AO152" s="241">
        <f t="shared" si="717"/>
        <v>0</v>
      </c>
      <c r="AP152" s="241">
        <f t="shared" si="717"/>
        <v>0</v>
      </c>
      <c r="AQ152" s="239">
        <f t="shared" si="717"/>
        <v>0</v>
      </c>
      <c r="AR152" s="206"/>
      <c r="AS152" s="89"/>
      <c r="AT152" s="388"/>
      <c r="AU152" s="388"/>
      <c r="AV152" s="388"/>
      <c r="AW152" s="192"/>
      <c r="AX152" s="192"/>
      <c r="AY152" s="192"/>
      <c r="AZ152" s="192"/>
      <c r="BA152" s="192"/>
      <c r="BB152" s="192"/>
      <c r="BC152" s="192"/>
      <c r="BD152" s="192"/>
      <c r="BE152" s="192"/>
      <c r="BF152" s="192"/>
      <c r="BG152" s="192"/>
      <c r="BH152" s="192"/>
      <c r="BI152" s="192"/>
      <c r="BJ152" s="192"/>
      <c r="BK152" s="192"/>
      <c r="BL152" s="192"/>
      <c r="BM152" s="192"/>
      <c r="BN152" s="192"/>
      <c r="BO152" s="192"/>
      <c r="BP152" s="192"/>
      <c r="BQ152" s="192"/>
      <c r="BR152" s="192"/>
      <c r="BS152" s="192"/>
      <c r="BT152" s="192"/>
      <c r="BU152" s="192"/>
      <c r="BV152" s="192"/>
      <c r="BW152" s="192"/>
      <c r="BX152" s="192"/>
      <c r="BY152" s="192"/>
      <c r="BZ152" s="192"/>
      <c r="CA152" s="192"/>
      <c r="CB152" s="192"/>
      <c r="CC152" s="192"/>
      <c r="CD152" s="192"/>
      <c r="CE152" s="192"/>
      <c r="CF152" s="192"/>
      <c r="CG152" s="192"/>
      <c r="CH152" s="192"/>
      <c r="CI152" s="192"/>
      <c r="CJ152" s="192"/>
      <c r="CK152" s="192"/>
      <c r="CL152" s="192"/>
      <c r="CM152" s="192"/>
      <c r="CN152" s="192"/>
      <c r="CO152" s="192"/>
      <c r="CP152" s="192"/>
      <c r="CQ152" s="192"/>
      <c r="CR152" s="192"/>
      <c r="CS152" s="192"/>
      <c r="CT152" s="192"/>
      <c r="CU152" s="192"/>
      <c r="CV152" s="192"/>
      <c r="CW152" s="192"/>
      <c r="CX152" s="192"/>
      <c r="CY152" s="192"/>
      <c r="CZ152" s="192"/>
      <c r="DA152" s="192"/>
      <c r="DB152" s="192"/>
      <c r="DC152" s="192"/>
      <c r="DD152" s="192"/>
      <c r="DE152" s="192"/>
      <c r="DF152" s="192"/>
      <c r="DG152" s="192"/>
      <c r="DH152" s="192"/>
      <c r="DI152" s="192"/>
      <c r="DJ152" s="192"/>
      <c r="DK152" s="192"/>
      <c r="DL152" s="192"/>
      <c r="DM152" s="192"/>
      <c r="DN152" s="192"/>
      <c r="DO152" s="192"/>
      <c r="DP152" s="192"/>
      <c r="DQ152" s="192"/>
      <c r="DR152" s="192"/>
      <c r="DS152" s="192"/>
      <c r="DT152" s="192"/>
      <c r="DU152" s="192"/>
      <c r="DV152" s="192"/>
      <c r="DW152" s="192"/>
      <c r="DX152" s="192"/>
      <c r="DY152" s="192"/>
      <c r="DZ152" s="192"/>
      <c r="EA152" s="192"/>
      <c r="EB152" s="192"/>
      <c r="EC152" s="192"/>
      <c r="ED152" s="192"/>
      <c r="EE152" s="192"/>
      <c r="EF152" s="192"/>
    </row>
    <row r="153" spans="1:136" s="73" customFormat="1" ht="15.75" customHeight="1" x14ac:dyDescent="0.25">
      <c r="A153" s="562">
        <v>31</v>
      </c>
      <c r="B153" s="563"/>
      <c r="C153" s="90"/>
      <c r="D153" s="564" t="s">
        <v>0</v>
      </c>
      <c r="E153" s="564"/>
      <c r="F153" s="564"/>
      <c r="G153" s="565"/>
      <c r="H153" s="75">
        <f t="shared" si="710"/>
        <v>0</v>
      </c>
      <c r="I153" s="96">
        <f>SUM(I154:I156)</f>
        <v>0</v>
      </c>
      <c r="J153" s="61">
        <f>SUM(J154:J156)</f>
        <v>0</v>
      </c>
      <c r="K153" s="79">
        <f t="shared" ref="K153:S153" si="719">SUM(K154:K156)</f>
        <v>0</v>
      </c>
      <c r="L153" s="301">
        <f t="shared" si="719"/>
        <v>0</v>
      </c>
      <c r="M153" s="95">
        <f t="shared" si="719"/>
        <v>0</v>
      </c>
      <c r="N153" s="78">
        <f t="shared" si="719"/>
        <v>0</v>
      </c>
      <c r="O153" s="78">
        <f t="shared" ref="O153" si="720">SUM(O154:O156)</f>
        <v>0</v>
      </c>
      <c r="P153" s="78">
        <f t="shared" si="719"/>
        <v>0</v>
      </c>
      <c r="Q153" s="78">
        <f t="shared" si="719"/>
        <v>0</v>
      </c>
      <c r="R153" s="78">
        <f t="shared" si="719"/>
        <v>0</v>
      </c>
      <c r="S153" s="229">
        <f t="shared" si="719"/>
        <v>0</v>
      </c>
      <c r="T153" s="248">
        <f t="shared" si="713"/>
        <v>0</v>
      </c>
      <c r="U153" s="96">
        <f>SUM(U154:U156)</f>
        <v>0</v>
      </c>
      <c r="V153" s="78">
        <f>SUM(V154:V156)</f>
        <v>0</v>
      </c>
      <c r="W153" s="79">
        <f t="shared" ref="W153:AE153" si="721">SUM(W154:W156)</f>
        <v>0</v>
      </c>
      <c r="X153" s="301">
        <f t="shared" si="721"/>
        <v>0</v>
      </c>
      <c r="Y153" s="95">
        <f t="shared" si="721"/>
        <v>0</v>
      </c>
      <c r="Z153" s="78">
        <f t="shared" si="721"/>
        <v>0</v>
      </c>
      <c r="AA153" s="78">
        <f t="shared" ref="AA153" si="722">SUM(AA154:AA156)</f>
        <v>0</v>
      </c>
      <c r="AB153" s="78">
        <f t="shared" si="721"/>
        <v>0</v>
      </c>
      <c r="AC153" s="78">
        <f t="shared" si="721"/>
        <v>0</v>
      </c>
      <c r="AD153" s="78">
        <f t="shared" si="721"/>
        <v>0</v>
      </c>
      <c r="AE153" s="229">
        <f t="shared" si="721"/>
        <v>0</v>
      </c>
      <c r="AF153" s="262">
        <f t="shared" si="716"/>
        <v>0</v>
      </c>
      <c r="AG153" s="238">
        <f>SUM(AG154:AG156)</f>
        <v>0</v>
      </c>
      <c r="AH153" s="241">
        <f>SUM(AH154:AH156)</f>
        <v>0</v>
      </c>
      <c r="AI153" s="239">
        <f t="shared" ref="AI153:AQ153" si="723">SUM(AI154:AI156)</f>
        <v>0</v>
      </c>
      <c r="AJ153" s="303">
        <f t="shared" si="723"/>
        <v>0</v>
      </c>
      <c r="AK153" s="240">
        <f t="shared" si="723"/>
        <v>0</v>
      </c>
      <c r="AL153" s="241">
        <f t="shared" si="723"/>
        <v>0</v>
      </c>
      <c r="AM153" s="241">
        <f t="shared" ref="AM153" si="724">SUM(AM154:AM156)</f>
        <v>0</v>
      </c>
      <c r="AN153" s="241">
        <f t="shared" si="723"/>
        <v>0</v>
      </c>
      <c r="AO153" s="241">
        <f t="shared" si="723"/>
        <v>0</v>
      </c>
      <c r="AP153" s="241">
        <f t="shared" si="723"/>
        <v>0</v>
      </c>
      <c r="AQ153" s="242">
        <f t="shared" si="723"/>
        <v>0</v>
      </c>
      <c r="AR153" s="206"/>
      <c r="AS153" s="89"/>
      <c r="AT153" s="388"/>
      <c r="AU153" s="388"/>
      <c r="AV153" s="388"/>
      <c r="AW153" s="190"/>
      <c r="AX153" s="190"/>
      <c r="AY153" s="190"/>
      <c r="AZ153" s="190"/>
      <c r="BA153" s="190"/>
      <c r="BB153" s="190"/>
      <c r="BC153" s="190"/>
      <c r="BD153" s="190"/>
      <c r="BE153" s="190"/>
      <c r="BF153" s="190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0"/>
      <c r="BQ153" s="190"/>
      <c r="BR153" s="190"/>
      <c r="BS153" s="190"/>
      <c r="BT153" s="190"/>
      <c r="BU153" s="190"/>
      <c r="BV153" s="190"/>
      <c r="BW153" s="190"/>
      <c r="BX153" s="190"/>
      <c r="BY153" s="190"/>
      <c r="BZ153" s="190"/>
      <c r="CA153" s="190"/>
      <c r="CB153" s="190"/>
      <c r="CC153" s="190"/>
      <c r="CD153" s="190"/>
      <c r="CE153" s="190"/>
      <c r="CF153" s="190"/>
      <c r="CG153" s="190"/>
      <c r="CH153" s="190"/>
      <c r="CI153" s="190"/>
      <c r="CJ153" s="190"/>
      <c r="CK153" s="190"/>
      <c r="CL153" s="190"/>
      <c r="CM153" s="190"/>
      <c r="CN153" s="190"/>
      <c r="CO153" s="190"/>
      <c r="CP153" s="190"/>
      <c r="CQ153" s="190"/>
      <c r="CR153" s="190"/>
      <c r="CS153" s="190"/>
      <c r="CT153" s="190"/>
      <c r="CU153" s="190"/>
      <c r="CV153" s="190"/>
      <c r="CW153" s="190"/>
      <c r="CX153" s="190"/>
      <c r="CY153" s="190"/>
      <c r="CZ153" s="190"/>
      <c r="DA153" s="190"/>
      <c r="DB153" s="190"/>
      <c r="DC153" s="190"/>
      <c r="DD153" s="190"/>
      <c r="DE153" s="190"/>
      <c r="DF153" s="190"/>
      <c r="DG153" s="190"/>
      <c r="DH153" s="190"/>
      <c r="DI153" s="190"/>
      <c r="DJ153" s="190"/>
      <c r="DK153" s="190"/>
      <c r="DL153" s="190"/>
      <c r="DM153" s="190"/>
      <c r="DN153" s="190"/>
      <c r="DO153" s="190"/>
      <c r="DP153" s="190"/>
      <c r="DQ153" s="190"/>
      <c r="DR153" s="190"/>
      <c r="DS153" s="190"/>
      <c r="DT153" s="190"/>
      <c r="DU153" s="190"/>
      <c r="DV153" s="190"/>
      <c r="DW153" s="190"/>
      <c r="DX153" s="190"/>
      <c r="DY153" s="190"/>
      <c r="DZ153" s="190"/>
      <c r="EA153" s="190"/>
      <c r="EB153" s="190"/>
      <c r="EC153" s="190"/>
      <c r="ED153" s="190"/>
      <c r="EE153" s="190"/>
      <c r="EF153" s="190"/>
    </row>
    <row r="154" spans="1:136" s="72" customFormat="1" ht="15.75" customHeight="1" x14ac:dyDescent="0.25">
      <c r="A154" s="230"/>
      <c r="B154" s="179"/>
      <c r="C154" s="179">
        <v>311</v>
      </c>
      <c r="D154" s="566" t="s">
        <v>1</v>
      </c>
      <c r="E154" s="566"/>
      <c r="F154" s="566"/>
      <c r="G154" s="566"/>
      <c r="H154" s="76">
        <f t="shared" si="710"/>
        <v>0</v>
      </c>
      <c r="I154" s="80"/>
      <c r="J154" s="94"/>
      <c r="K154" s="82"/>
      <c r="L154" s="302"/>
      <c r="M154" s="118"/>
      <c r="N154" s="81"/>
      <c r="O154" s="81"/>
      <c r="P154" s="81"/>
      <c r="Q154" s="81"/>
      <c r="R154" s="81"/>
      <c r="S154" s="82"/>
      <c r="T154" s="28">
        <f t="shared" si="713"/>
        <v>0</v>
      </c>
      <c r="U154" s="80"/>
      <c r="V154" s="94"/>
      <c r="W154" s="82"/>
      <c r="X154" s="302"/>
      <c r="Y154" s="118"/>
      <c r="Z154" s="81"/>
      <c r="AA154" s="81"/>
      <c r="AB154" s="81"/>
      <c r="AC154" s="81"/>
      <c r="AD154" s="81"/>
      <c r="AE154" s="82"/>
      <c r="AF154" s="109">
        <f t="shared" si="716"/>
        <v>0</v>
      </c>
      <c r="AG154" s="29">
        <f t="shared" ref="AG154:AG156" si="725">I154+U154</f>
        <v>0</v>
      </c>
      <c r="AH154" s="92">
        <f t="shared" ref="AH154:AH156" si="726">J154+V154</f>
        <v>0</v>
      </c>
      <c r="AI154" s="31">
        <f t="shared" ref="AI154:AI156" si="727">K154+W154</f>
        <v>0</v>
      </c>
      <c r="AJ154" s="326">
        <f t="shared" ref="AJ154:AJ156" si="728">L154+X154</f>
        <v>0</v>
      </c>
      <c r="AK154" s="290">
        <f t="shared" ref="AK154:AK156" si="729">M154+Y154</f>
        <v>0</v>
      </c>
      <c r="AL154" s="30">
        <f t="shared" ref="AL154:AL156" si="730">N154+Z154</f>
        <v>0</v>
      </c>
      <c r="AM154" s="30">
        <f t="shared" ref="AM154:AM156" si="731">O154+AA154</f>
        <v>0</v>
      </c>
      <c r="AN154" s="30">
        <f t="shared" ref="AN154:AN156" si="732">P154+AB154</f>
        <v>0</v>
      </c>
      <c r="AO154" s="30">
        <f t="shared" ref="AO154:AO156" si="733">Q154+AC154</f>
        <v>0</v>
      </c>
      <c r="AP154" s="30">
        <f t="shared" ref="AP154:AP156" si="734">R154+AD154</f>
        <v>0</v>
      </c>
      <c r="AQ154" s="31">
        <f t="shared" ref="AQ154:AQ156" si="735">S154+AE154</f>
        <v>0</v>
      </c>
      <c r="AR154" s="206"/>
      <c r="AS154" s="89"/>
      <c r="AT154" s="388"/>
      <c r="AU154" s="388"/>
      <c r="AV154" s="388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</row>
    <row r="155" spans="1:136" s="72" customFormat="1" ht="15.75" customHeight="1" x14ac:dyDescent="0.25">
      <c r="A155" s="230"/>
      <c r="B155" s="179"/>
      <c r="C155" s="179">
        <v>312</v>
      </c>
      <c r="D155" s="566" t="s">
        <v>2</v>
      </c>
      <c r="E155" s="566"/>
      <c r="F155" s="566"/>
      <c r="G155" s="567"/>
      <c r="H155" s="76">
        <f t="shared" si="710"/>
        <v>0</v>
      </c>
      <c r="I155" s="80"/>
      <c r="J155" s="94"/>
      <c r="K155" s="82"/>
      <c r="L155" s="302"/>
      <c r="M155" s="118"/>
      <c r="N155" s="81"/>
      <c r="O155" s="81"/>
      <c r="P155" s="81"/>
      <c r="Q155" s="81"/>
      <c r="R155" s="81"/>
      <c r="S155" s="82"/>
      <c r="T155" s="28">
        <f t="shared" si="713"/>
        <v>0</v>
      </c>
      <c r="U155" s="80"/>
      <c r="V155" s="94"/>
      <c r="W155" s="82"/>
      <c r="X155" s="302"/>
      <c r="Y155" s="118"/>
      <c r="Z155" s="81"/>
      <c r="AA155" s="81"/>
      <c r="AB155" s="81"/>
      <c r="AC155" s="81"/>
      <c r="AD155" s="81"/>
      <c r="AE155" s="82"/>
      <c r="AF155" s="109">
        <f t="shared" si="716"/>
        <v>0</v>
      </c>
      <c r="AG155" s="29">
        <f t="shared" si="725"/>
        <v>0</v>
      </c>
      <c r="AH155" s="92">
        <f t="shared" si="726"/>
        <v>0</v>
      </c>
      <c r="AI155" s="31">
        <f t="shared" si="727"/>
        <v>0</v>
      </c>
      <c r="AJ155" s="326">
        <f t="shared" si="728"/>
        <v>0</v>
      </c>
      <c r="AK155" s="290">
        <f t="shared" si="729"/>
        <v>0</v>
      </c>
      <c r="AL155" s="30">
        <f t="shared" si="730"/>
        <v>0</v>
      </c>
      <c r="AM155" s="30">
        <f t="shared" si="731"/>
        <v>0</v>
      </c>
      <c r="AN155" s="30">
        <f t="shared" si="732"/>
        <v>0</v>
      </c>
      <c r="AO155" s="30">
        <f t="shared" si="733"/>
        <v>0</v>
      </c>
      <c r="AP155" s="30">
        <f t="shared" si="734"/>
        <v>0</v>
      </c>
      <c r="AQ155" s="31">
        <f t="shared" si="735"/>
        <v>0</v>
      </c>
      <c r="AR155" s="206"/>
      <c r="AS155" s="190"/>
      <c r="AT155" s="190"/>
      <c r="AU155" s="190"/>
      <c r="AV155" s="190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 x14ac:dyDescent="0.25">
      <c r="A156" s="230"/>
      <c r="B156" s="179"/>
      <c r="C156" s="179">
        <v>313</v>
      </c>
      <c r="D156" s="566" t="s">
        <v>3</v>
      </c>
      <c r="E156" s="566"/>
      <c r="F156" s="566"/>
      <c r="G156" s="566"/>
      <c r="H156" s="76">
        <f t="shared" si="710"/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si="713"/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si="716"/>
        <v>0</v>
      </c>
      <c r="AG156" s="29">
        <f t="shared" si="725"/>
        <v>0</v>
      </c>
      <c r="AH156" s="92">
        <f t="shared" si="726"/>
        <v>0</v>
      </c>
      <c r="AI156" s="31">
        <f t="shared" si="727"/>
        <v>0</v>
      </c>
      <c r="AJ156" s="326">
        <f t="shared" si="728"/>
        <v>0</v>
      </c>
      <c r="AK156" s="290">
        <f t="shared" si="729"/>
        <v>0</v>
      </c>
      <c r="AL156" s="30">
        <f t="shared" si="730"/>
        <v>0</v>
      </c>
      <c r="AM156" s="30">
        <f t="shared" si="731"/>
        <v>0</v>
      </c>
      <c r="AN156" s="30">
        <f t="shared" si="732"/>
        <v>0</v>
      </c>
      <c r="AO156" s="30">
        <f t="shared" si="733"/>
        <v>0</v>
      </c>
      <c r="AP156" s="30">
        <f t="shared" si="734"/>
        <v>0</v>
      </c>
      <c r="AQ156" s="31">
        <f t="shared" si="735"/>
        <v>0</v>
      </c>
      <c r="AR156" s="206"/>
      <c r="AS156" s="89"/>
      <c r="AT156" s="388"/>
      <c r="AU156" s="388"/>
      <c r="AV156" s="388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73" customFormat="1" ht="15.75" customHeight="1" x14ac:dyDescent="0.25">
      <c r="A157" s="562">
        <v>32</v>
      </c>
      <c r="B157" s="563"/>
      <c r="C157" s="90"/>
      <c r="D157" s="564" t="s">
        <v>4</v>
      </c>
      <c r="E157" s="564"/>
      <c r="F157" s="564"/>
      <c r="G157" s="565"/>
      <c r="H157" s="75">
        <f t="shared" si="710"/>
        <v>0</v>
      </c>
      <c r="I157" s="77">
        <f t="shared" ref="I157:S157" si="736">SUM(I158:I161)</f>
        <v>0</v>
      </c>
      <c r="J157" s="61">
        <f t="shared" ref="J157" si="737">SUM(J158:J161)</f>
        <v>0</v>
      </c>
      <c r="K157" s="79">
        <f t="shared" si="736"/>
        <v>0</v>
      </c>
      <c r="L157" s="301">
        <f t="shared" si="736"/>
        <v>0</v>
      </c>
      <c r="M157" s="95">
        <f t="shared" si="736"/>
        <v>0</v>
      </c>
      <c r="N157" s="78">
        <f t="shared" si="736"/>
        <v>0</v>
      </c>
      <c r="O157" s="78">
        <f t="shared" ref="O157" si="738">SUM(O158:O161)</f>
        <v>0</v>
      </c>
      <c r="P157" s="78">
        <f t="shared" si="736"/>
        <v>0</v>
      </c>
      <c r="Q157" s="78">
        <f t="shared" si="736"/>
        <v>0</v>
      </c>
      <c r="R157" s="78">
        <f t="shared" si="736"/>
        <v>0</v>
      </c>
      <c r="S157" s="79">
        <f t="shared" si="736"/>
        <v>0</v>
      </c>
      <c r="T157" s="237">
        <f t="shared" si="713"/>
        <v>0</v>
      </c>
      <c r="U157" s="77">
        <f t="shared" ref="U157:AE157" si="739">SUM(U158:U161)</f>
        <v>0</v>
      </c>
      <c r="V157" s="61">
        <f t="shared" ref="V157" si="740">SUM(V158:V161)</f>
        <v>0</v>
      </c>
      <c r="W157" s="79">
        <f t="shared" si="739"/>
        <v>0</v>
      </c>
      <c r="X157" s="301">
        <f t="shared" si="739"/>
        <v>0</v>
      </c>
      <c r="Y157" s="95">
        <f t="shared" si="739"/>
        <v>0</v>
      </c>
      <c r="Z157" s="78">
        <f t="shared" si="739"/>
        <v>0</v>
      </c>
      <c r="AA157" s="78">
        <f t="shared" ref="AA157" si="741">SUM(AA158:AA161)</f>
        <v>0</v>
      </c>
      <c r="AB157" s="78">
        <f t="shared" si="739"/>
        <v>0</v>
      </c>
      <c r="AC157" s="78">
        <f t="shared" si="739"/>
        <v>0</v>
      </c>
      <c r="AD157" s="78">
        <f t="shared" si="739"/>
        <v>0</v>
      </c>
      <c r="AE157" s="79">
        <f t="shared" si="739"/>
        <v>0</v>
      </c>
      <c r="AF157" s="262">
        <f t="shared" si="716"/>
        <v>0</v>
      </c>
      <c r="AG157" s="315">
        <f t="shared" ref="AG157:AQ157" si="742">SUM(AG158:AG161)</f>
        <v>0</v>
      </c>
      <c r="AH157" s="263">
        <f t="shared" ref="AH157" si="743">SUM(AH158:AH161)</f>
        <v>0</v>
      </c>
      <c r="AI157" s="239">
        <f t="shared" si="742"/>
        <v>0</v>
      </c>
      <c r="AJ157" s="303">
        <f t="shared" si="742"/>
        <v>0</v>
      </c>
      <c r="AK157" s="240">
        <f t="shared" si="742"/>
        <v>0</v>
      </c>
      <c r="AL157" s="241">
        <f t="shared" si="742"/>
        <v>0</v>
      </c>
      <c r="AM157" s="241">
        <f t="shared" ref="AM157" si="744">SUM(AM158:AM161)</f>
        <v>0</v>
      </c>
      <c r="AN157" s="241">
        <f t="shared" si="742"/>
        <v>0</v>
      </c>
      <c r="AO157" s="241">
        <f t="shared" si="742"/>
        <v>0</v>
      </c>
      <c r="AP157" s="241">
        <f t="shared" si="742"/>
        <v>0</v>
      </c>
      <c r="AQ157" s="239">
        <f t="shared" si="742"/>
        <v>0</v>
      </c>
      <c r="AR157" s="206"/>
      <c r="AS157" s="89"/>
      <c r="AT157" s="388"/>
      <c r="AU157" s="388"/>
      <c r="AV157" s="388"/>
      <c r="AW157" s="190"/>
      <c r="AX157" s="190"/>
      <c r="AY157" s="190"/>
      <c r="AZ157" s="190"/>
      <c r="BA157" s="190"/>
      <c r="BB157" s="190"/>
      <c r="BC157" s="190"/>
      <c r="BD157" s="190"/>
      <c r="BE157" s="190"/>
      <c r="BF157" s="190"/>
      <c r="BG157" s="190"/>
      <c r="BH157" s="190"/>
      <c r="BI157" s="190"/>
      <c r="BJ157" s="190"/>
      <c r="BK157" s="190"/>
      <c r="BL157" s="190"/>
      <c r="BM157" s="190"/>
      <c r="BN157" s="190"/>
      <c r="BO157" s="190"/>
      <c r="BP157" s="190"/>
      <c r="BQ157" s="190"/>
      <c r="BR157" s="190"/>
      <c r="BS157" s="190"/>
      <c r="BT157" s="190"/>
      <c r="BU157" s="190"/>
      <c r="BV157" s="190"/>
      <c r="BW157" s="190"/>
      <c r="BX157" s="190"/>
      <c r="BY157" s="190"/>
      <c r="BZ157" s="190"/>
      <c r="CA157" s="190"/>
      <c r="CB157" s="190"/>
      <c r="CC157" s="190"/>
      <c r="CD157" s="190"/>
      <c r="CE157" s="190"/>
      <c r="CF157" s="190"/>
      <c r="CG157" s="190"/>
      <c r="CH157" s="190"/>
      <c r="CI157" s="190"/>
      <c r="CJ157" s="190"/>
      <c r="CK157" s="190"/>
      <c r="CL157" s="190"/>
      <c r="CM157" s="190"/>
      <c r="CN157" s="190"/>
      <c r="CO157" s="190"/>
      <c r="CP157" s="190"/>
      <c r="CQ157" s="190"/>
      <c r="CR157" s="190"/>
      <c r="CS157" s="190"/>
      <c r="CT157" s="190"/>
      <c r="CU157" s="190"/>
      <c r="CV157" s="190"/>
      <c r="CW157" s="190"/>
      <c r="CX157" s="190"/>
      <c r="CY157" s="190"/>
      <c r="CZ157" s="190"/>
      <c r="DA157" s="190"/>
      <c r="DB157" s="190"/>
      <c r="DC157" s="190"/>
      <c r="DD157" s="190"/>
      <c r="DE157" s="190"/>
      <c r="DF157" s="190"/>
      <c r="DG157" s="190"/>
      <c r="DH157" s="190"/>
      <c r="DI157" s="190"/>
      <c r="DJ157" s="190"/>
      <c r="DK157" s="190"/>
      <c r="DL157" s="190"/>
      <c r="DM157" s="190"/>
      <c r="DN157" s="190"/>
      <c r="DO157" s="190"/>
      <c r="DP157" s="190"/>
      <c r="DQ157" s="190"/>
      <c r="DR157" s="190"/>
      <c r="DS157" s="190"/>
      <c r="DT157" s="190"/>
      <c r="DU157" s="190"/>
      <c r="DV157" s="190"/>
      <c r="DW157" s="190"/>
      <c r="DX157" s="190"/>
      <c r="DY157" s="190"/>
      <c r="DZ157" s="190"/>
      <c r="EA157" s="190"/>
      <c r="EB157" s="190"/>
      <c r="EC157" s="190"/>
      <c r="ED157" s="190"/>
      <c r="EE157" s="190"/>
      <c r="EF157" s="190"/>
    </row>
    <row r="158" spans="1:136" s="72" customFormat="1" ht="15.75" customHeight="1" x14ac:dyDescent="0.25">
      <c r="A158" s="230"/>
      <c r="B158" s="179"/>
      <c r="C158" s="179">
        <v>321</v>
      </c>
      <c r="D158" s="566" t="s">
        <v>5</v>
      </c>
      <c r="E158" s="566"/>
      <c r="F158" s="566"/>
      <c r="G158" s="566"/>
      <c r="H158" s="76">
        <f t="shared" si="710"/>
        <v>0</v>
      </c>
      <c r="I158" s="80"/>
      <c r="J158" s="94"/>
      <c r="K158" s="82"/>
      <c r="L158" s="302"/>
      <c r="M158" s="118"/>
      <c r="N158" s="81"/>
      <c r="O158" s="81"/>
      <c r="P158" s="81"/>
      <c r="Q158" s="81"/>
      <c r="R158" s="81"/>
      <c r="S158" s="82"/>
      <c r="T158" s="28">
        <f t="shared" si="713"/>
        <v>0</v>
      </c>
      <c r="U158" s="80"/>
      <c r="V158" s="94"/>
      <c r="W158" s="82"/>
      <c r="X158" s="302"/>
      <c r="Y158" s="118"/>
      <c r="Z158" s="81"/>
      <c r="AA158" s="81"/>
      <c r="AB158" s="81"/>
      <c r="AC158" s="81"/>
      <c r="AD158" s="81"/>
      <c r="AE158" s="82"/>
      <c r="AF158" s="109">
        <f t="shared" si="716"/>
        <v>0</v>
      </c>
      <c r="AG158" s="29">
        <f t="shared" ref="AG158:AG161" si="745">I158+U158</f>
        <v>0</v>
      </c>
      <c r="AH158" s="92">
        <f t="shared" ref="AH158:AH161" si="746">J158+V158</f>
        <v>0</v>
      </c>
      <c r="AI158" s="31">
        <f t="shared" ref="AI158:AI161" si="747">K158+W158</f>
        <v>0</v>
      </c>
      <c r="AJ158" s="326">
        <f t="shared" ref="AJ158:AJ161" si="748">L158+X158</f>
        <v>0</v>
      </c>
      <c r="AK158" s="290">
        <f t="shared" ref="AK158:AK161" si="749">M158+Y158</f>
        <v>0</v>
      </c>
      <c r="AL158" s="30">
        <f t="shared" ref="AL158:AL161" si="750">N158+Z158</f>
        <v>0</v>
      </c>
      <c r="AM158" s="30">
        <f t="shared" ref="AM158:AM161" si="751">O158+AA158</f>
        <v>0</v>
      </c>
      <c r="AN158" s="30">
        <f t="shared" ref="AN158:AN161" si="752">P158+AB158</f>
        <v>0</v>
      </c>
      <c r="AO158" s="30">
        <f t="shared" ref="AO158:AO161" si="753">Q158+AC158</f>
        <v>0</v>
      </c>
      <c r="AP158" s="30">
        <f t="shared" ref="AP158:AP161" si="754">R158+AD158</f>
        <v>0</v>
      </c>
      <c r="AQ158" s="31">
        <f t="shared" ref="AQ158:AQ161" si="755">S158+AE158</f>
        <v>0</v>
      </c>
      <c r="AR158" s="206"/>
      <c r="AS158" s="89"/>
      <c r="AT158" s="388"/>
      <c r="AU158" s="388"/>
      <c r="AV158" s="388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/>
      <c r="DF158" s="89"/>
      <c r="DG158" s="89"/>
      <c r="DH158" s="89"/>
      <c r="DI158" s="89"/>
      <c r="DJ158" s="89"/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/>
      <c r="EA158" s="89"/>
      <c r="EB158" s="89"/>
      <c r="EC158" s="89"/>
      <c r="ED158" s="89"/>
      <c r="EE158" s="89"/>
      <c r="EF158" s="89"/>
    </row>
    <row r="159" spans="1:136" s="72" customFormat="1" ht="15.75" customHeight="1" x14ac:dyDescent="0.25">
      <c r="A159" s="230"/>
      <c r="B159" s="179"/>
      <c r="C159" s="179">
        <v>322</v>
      </c>
      <c r="D159" s="566" t="s">
        <v>6</v>
      </c>
      <c r="E159" s="566"/>
      <c r="F159" s="566"/>
      <c r="G159" s="566"/>
      <c r="H159" s="76">
        <f t="shared" si="710"/>
        <v>0</v>
      </c>
      <c r="I159" s="80"/>
      <c r="J159" s="94"/>
      <c r="K159" s="82"/>
      <c r="L159" s="302"/>
      <c r="M159" s="118"/>
      <c r="N159" s="81"/>
      <c r="O159" s="81"/>
      <c r="P159" s="81"/>
      <c r="Q159" s="81"/>
      <c r="R159" s="81"/>
      <c r="S159" s="82"/>
      <c r="T159" s="28">
        <f t="shared" si="713"/>
        <v>0</v>
      </c>
      <c r="U159" s="80"/>
      <c r="V159" s="94"/>
      <c r="W159" s="82"/>
      <c r="X159" s="302"/>
      <c r="Y159" s="118"/>
      <c r="Z159" s="81"/>
      <c r="AA159" s="81"/>
      <c r="AB159" s="81"/>
      <c r="AC159" s="81"/>
      <c r="AD159" s="81"/>
      <c r="AE159" s="82"/>
      <c r="AF159" s="109">
        <f t="shared" si="716"/>
        <v>0</v>
      </c>
      <c r="AG159" s="29">
        <f t="shared" si="745"/>
        <v>0</v>
      </c>
      <c r="AH159" s="92">
        <f t="shared" si="746"/>
        <v>0</v>
      </c>
      <c r="AI159" s="31">
        <f t="shared" si="747"/>
        <v>0</v>
      </c>
      <c r="AJ159" s="326">
        <f t="shared" si="748"/>
        <v>0</v>
      </c>
      <c r="AK159" s="290">
        <f t="shared" si="749"/>
        <v>0</v>
      </c>
      <c r="AL159" s="30">
        <f t="shared" si="750"/>
        <v>0</v>
      </c>
      <c r="AM159" s="30">
        <f t="shared" si="751"/>
        <v>0</v>
      </c>
      <c r="AN159" s="30">
        <f t="shared" si="752"/>
        <v>0</v>
      </c>
      <c r="AO159" s="30">
        <f t="shared" si="753"/>
        <v>0</v>
      </c>
      <c r="AP159" s="30">
        <f t="shared" si="754"/>
        <v>0</v>
      </c>
      <c r="AQ159" s="31">
        <f t="shared" si="755"/>
        <v>0</v>
      </c>
      <c r="AR159" s="206"/>
      <c r="AS159" s="89"/>
      <c r="AT159" s="388"/>
      <c r="AU159" s="388"/>
      <c r="AV159" s="388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</row>
    <row r="160" spans="1:136" s="72" customFormat="1" ht="15.75" customHeight="1" x14ac:dyDescent="0.25">
      <c r="A160" s="230"/>
      <c r="B160" s="179"/>
      <c r="C160" s="179">
        <v>323</v>
      </c>
      <c r="D160" s="566" t="s">
        <v>7</v>
      </c>
      <c r="E160" s="566"/>
      <c r="F160" s="566"/>
      <c r="G160" s="566"/>
      <c r="H160" s="76">
        <f>SUM(I160:S160)</f>
        <v>0</v>
      </c>
      <c r="I160" s="80"/>
      <c r="J160" s="94"/>
      <c r="K160" s="82"/>
      <c r="L160" s="302"/>
      <c r="M160" s="118"/>
      <c r="N160" s="81"/>
      <c r="O160" s="81"/>
      <c r="P160" s="81"/>
      <c r="Q160" s="81"/>
      <c r="R160" s="81"/>
      <c r="S160" s="82"/>
      <c r="T160" s="28">
        <f>SUM(U160:AE160)</f>
        <v>0</v>
      </c>
      <c r="U160" s="80"/>
      <c r="V160" s="94"/>
      <c r="W160" s="82"/>
      <c r="X160" s="302"/>
      <c r="Y160" s="118"/>
      <c r="Z160" s="81"/>
      <c r="AA160" s="81"/>
      <c r="AB160" s="81"/>
      <c r="AC160" s="81"/>
      <c r="AD160" s="81"/>
      <c r="AE160" s="82"/>
      <c r="AF160" s="109">
        <f>SUM(AG160:AQ160)</f>
        <v>0</v>
      </c>
      <c r="AG160" s="29">
        <f t="shared" si="745"/>
        <v>0</v>
      </c>
      <c r="AH160" s="92">
        <f t="shared" si="746"/>
        <v>0</v>
      </c>
      <c r="AI160" s="31">
        <f t="shared" si="747"/>
        <v>0</v>
      </c>
      <c r="AJ160" s="326">
        <f t="shared" si="748"/>
        <v>0</v>
      </c>
      <c r="AK160" s="290">
        <f t="shared" si="749"/>
        <v>0</v>
      </c>
      <c r="AL160" s="30">
        <f t="shared" si="750"/>
        <v>0</v>
      </c>
      <c r="AM160" s="30">
        <f t="shared" si="751"/>
        <v>0</v>
      </c>
      <c r="AN160" s="30">
        <f t="shared" si="752"/>
        <v>0</v>
      </c>
      <c r="AO160" s="30">
        <f t="shared" si="753"/>
        <v>0</v>
      </c>
      <c r="AP160" s="30">
        <f t="shared" si="754"/>
        <v>0</v>
      </c>
      <c r="AQ160" s="31">
        <f t="shared" si="755"/>
        <v>0</v>
      </c>
      <c r="AR160" s="206"/>
      <c r="AS160" s="190"/>
      <c r="AT160" s="190"/>
      <c r="AU160" s="190"/>
      <c r="AV160" s="190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  <c r="DG160" s="89"/>
      <c r="DH160" s="89"/>
      <c r="DI160" s="89"/>
      <c r="DJ160" s="89"/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/>
      <c r="EA160" s="89"/>
      <c r="EB160" s="89"/>
      <c r="EC160" s="89"/>
      <c r="ED160" s="89"/>
      <c r="EE160" s="89"/>
      <c r="EF160" s="89"/>
    </row>
    <row r="161" spans="1:136" s="72" customFormat="1" ht="15.75" customHeight="1" x14ac:dyDescent="0.25">
      <c r="A161" s="230"/>
      <c r="B161" s="179"/>
      <c r="C161" s="179">
        <v>329</v>
      </c>
      <c r="D161" s="566" t="s">
        <v>8</v>
      </c>
      <c r="E161" s="566"/>
      <c r="F161" s="566"/>
      <c r="G161" s="567"/>
      <c r="H161" s="76">
        <f t="shared" ref="H161" si="756">SUM(I161:S161)</f>
        <v>0</v>
      </c>
      <c r="I161" s="80"/>
      <c r="J161" s="94"/>
      <c r="K161" s="82"/>
      <c r="L161" s="302"/>
      <c r="M161" s="118"/>
      <c r="N161" s="81"/>
      <c r="O161" s="81"/>
      <c r="P161" s="81"/>
      <c r="Q161" s="81"/>
      <c r="R161" s="81"/>
      <c r="S161" s="82"/>
      <c r="T161" s="28">
        <f t="shared" ref="T161" si="757">SUM(U161:AE161)</f>
        <v>0</v>
      </c>
      <c r="U161" s="80"/>
      <c r="V161" s="94"/>
      <c r="W161" s="82"/>
      <c r="X161" s="302"/>
      <c r="Y161" s="118"/>
      <c r="Z161" s="81"/>
      <c r="AA161" s="81"/>
      <c r="AB161" s="81"/>
      <c r="AC161" s="81"/>
      <c r="AD161" s="81"/>
      <c r="AE161" s="82"/>
      <c r="AF161" s="109">
        <f t="shared" ref="AF161" si="758">SUM(AG161:AQ161)</f>
        <v>0</v>
      </c>
      <c r="AG161" s="29">
        <f t="shared" si="745"/>
        <v>0</v>
      </c>
      <c r="AH161" s="92">
        <f t="shared" si="746"/>
        <v>0</v>
      </c>
      <c r="AI161" s="31">
        <f t="shared" si="747"/>
        <v>0</v>
      </c>
      <c r="AJ161" s="326">
        <f t="shared" si="748"/>
        <v>0</v>
      </c>
      <c r="AK161" s="290">
        <f t="shared" si="749"/>
        <v>0</v>
      </c>
      <c r="AL161" s="30">
        <f t="shared" si="750"/>
        <v>0</v>
      </c>
      <c r="AM161" s="30">
        <f t="shared" si="751"/>
        <v>0</v>
      </c>
      <c r="AN161" s="30">
        <f t="shared" si="752"/>
        <v>0</v>
      </c>
      <c r="AO161" s="30">
        <f t="shared" si="753"/>
        <v>0</v>
      </c>
      <c r="AP161" s="30">
        <f t="shared" si="754"/>
        <v>0</v>
      </c>
      <c r="AQ161" s="31">
        <f t="shared" si="755"/>
        <v>0</v>
      </c>
      <c r="AR161" s="206"/>
      <c r="AS161" s="190"/>
      <c r="AT161" s="190"/>
      <c r="AU161" s="190"/>
      <c r="AV161" s="190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  <c r="DG161" s="89"/>
      <c r="DH161" s="89"/>
      <c r="DI161" s="89"/>
      <c r="DJ161" s="89"/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/>
      <c r="EA161" s="89"/>
      <c r="EB161" s="89"/>
      <c r="EC161" s="89"/>
      <c r="ED161" s="89"/>
      <c r="EE161" s="89"/>
      <c r="EF161" s="89"/>
    </row>
    <row r="162" spans="1:136" s="272" customFormat="1" ht="12.75" customHeight="1" x14ac:dyDescent="0.25">
      <c r="A162" s="270"/>
      <c r="B162" s="271"/>
      <c r="D162" s="273"/>
      <c r="E162" s="273"/>
      <c r="F162" s="273"/>
      <c r="G162" s="273"/>
      <c r="I162" s="633" t="s">
        <v>126</v>
      </c>
      <c r="J162" s="633"/>
      <c r="K162" s="633"/>
      <c r="L162" s="633"/>
      <c r="M162" s="633"/>
      <c r="N162" s="633"/>
      <c r="O162" s="633"/>
      <c r="P162" s="633"/>
      <c r="Q162" s="633"/>
      <c r="R162" s="633"/>
      <c r="S162" s="633"/>
      <c r="T162" s="391"/>
      <c r="U162" s="633"/>
      <c r="V162" s="633"/>
      <c r="W162" s="633"/>
      <c r="X162" s="633"/>
      <c r="Y162" s="633"/>
      <c r="Z162" s="633"/>
      <c r="AA162" s="633"/>
      <c r="AB162" s="633"/>
      <c r="AC162" s="633"/>
      <c r="AD162" s="633"/>
      <c r="AE162" s="633"/>
      <c r="AF162" s="276"/>
      <c r="AG162" s="560"/>
      <c r="AH162" s="560"/>
      <c r="AI162" s="560"/>
      <c r="AJ162" s="560"/>
      <c r="AK162" s="560"/>
      <c r="AL162" s="560"/>
      <c r="AM162" s="560"/>
      <c r="AN162" s="560"/>
      <c r="AO162" s="560"/>
      <c r="AP162" s="560"/>
      <c r="AQ162" s="561"/>
      <c r="AR162" s="274"/>
      <c r="AS162" s="310"/>
      <c r="AT162" s="310"/>
      <c r="AU162" s="310"/>
      <c r="AV162" s="310"/>
      <c r="AW162" s="275"/>
      <c r="AX162" s="275"/>
      <c r="AY162" s="275"/>
      <c r="AZ162" s="275"/>
      <c r="BA162" s="275"/>
      <c r="BB162" s="275"/>
      <c r="BC162" s="275"/>
      <c r="BD162" s="275"/>
      <c r="BE162" s="275"/>
      <c r="BF162" s="275"/>
      <c r="BG162" s="275"/>
      <c r="BH162" s="275"/>
      <c r="BI162" s="275"/>
      <c r="BJ162" s="275"/>
      <c r="BK162" s="275"/>
      <c r="BL162" s="275"/>
      <c r="BM162" s="275"/>
      <c r="BN162" s="275"/>
      <c r="BO162" s="275"/>
      <c r="BP162" s="276"/>
      <c r="BQ162" s="276"/>
      <c r="BR162" s="276"/>
      <c r="BS162" s="276"/>
      <c r="BT162" s="276"/>
      <c r="BU162" s="276"/>
      <c r="BV162" s="276"/>
      <c r="BW162" s="276"/>
      <c r="BX162" s="276"/>
      <c r="BY162" s="276"/>
      <c r="BZ162" s="276"/>
      <c r="CA162" s="276"/>
      <c r="CB162" s="276"/>
      <c r="CC162" s="276"/>
      <c r="CD162" s="276"/>
      <c r="CE162" s="276"/>
      <c r="CF162" s="276"/>
      <c r="CG162" s="276"/>
      <c r="CH162" s="276"/>
      <c r="CI162" s="276"/>
      <c r="CJ162" s="276"/>
      <c r="CK162" s="276"/>
      <c r="CL162" s="276"/>
      <c r="CM162" s="276"/>
      <c r="CN162" s="276"/>
      <c r="CO162" s="276"/>
      <c r="CP162" s="276"/>
      <c r="CQ162" s="276"/>
      <c r="CR162" s="276"/>
      <c r="CS162" s="276"/>
      <c r="CT162" s="276"/>
      <c r="CU162" s="276"/>
      <c r="CV162" s="276"/>
      <c r="CW162" s="276"/>
      <c r="CX162" s="276"/>
      <c r="CY162" s="276"/>
      <c r="CZ162" s="276"/>
      <c r="DA162" s="276"/>
      <c r="DB162" s="276"/>
      <c r="DC162" s="276"/>
      <c r="DD162" s="276"/>
      <c r="DE162" s="276"/>
      <c r="DF162" s="276"/>
      <c r="DG162" s="276"/>
      <c r="DH162" s="276"/>
      <c r="DI162" s="276"/>
      <c r="DJ162" s="276"/>
      <c r="DK162" s="276"/>
      <c r="DL162" s="276"/>
      <c r="DM162" s="276"/>
      <c r="DN162" s="276"/>
      <c r="DO162" s="276"/>
      <c r="DP162" s="276"/>
      <c r="DQ162" s="276"/>
      <c r="DR162" s="276"/>
      <c r="DS162" s="276"/>
      <c r="DT162" s="276"/>
      <c r="DU162" s="276"/>
      <c r="DV162" s="276"/>
      <c r="DW162" s="276"/>
      <c r="DX162" s="276"/>
      <c r="DY162" s="276"/>
      <c r="DZ162" s="276"/>
      <c r="EA162" s="276"/>
      <c r="EB162" s="276"/>
      <c r="EC162" s="276"/>
      <c r="ED162" s="276"/>
      <c r="EE162" s="276"/>
      <c r="EF162" s="276"/>
    </row>
    <row r="163" spans="1:136" s="62" customFormat="1" ht="10.5" customHeight="1" x14ac:dyDescent="0.25">
      <c r="A163" s="232"/>
      <c r="B163" s="87"/>
      <c r="C163" s="87"/>
      <c r="D163" s="88"/>
      <c r="E163" s="88"/>
      <c r="F163" s="88"/>
      <c r="G163" s="88"/>
      <c r="H163" s="91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1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1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125"/>
      <c r="AR163" s="206"/>
      <c r="AS163" s="438"/>
      <c r="AT163" s="438"/>
      <c r="AU163" s="438"/>
      <c r="AV163" s="438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</row>
    <row r="164" spans="1:136" s="110" customFormat="1" ht="27" customHeight="1" x14ac:dyDescent="0.25">
      <c r="A164" s="602" t="s">
        <v>297</v>
      </c>
      <c r="B164" s="603"/>
      <c r="C164" s="603"/>
      <c r="D164" s="604" t="s">
        <v>294</v>
      </c>
      <c r="E164" s="604"/>
      <c r="F164" s="604"/>
      <c r="G164" s="605"/>
      <c r="H164" s="97">
        <f>SUM(I164:S164)</f>
        <v>7464400</v>
      </c>
      <c r="I164" s="98">
        <f t="shared" ref="I164:S164" si="759">I165+I186+I197</f>
        <v>0</v>
      </c>
      <c r="J164" s="284">
        <f t="shared" si="759"/>
        <v>878400</v>
      </c>
      <c r="K164" s="122">
        <f t="shared" si="759"/>
        <v>0</v>
      </c>
      <c r="L164" s="299">
        <f t="shared" si="759"/>
        <v>6300000</v>
      </c>
      <c r="M164" s="119">
        <f t="shared" si="759"/>
        <v>240000</v>
      </c>
      <c r="N164" s="99">
        <f t="shared" si="759"/>
        <v>40000</v>
      </c>
      <c r="O164" s="99">
        <f t="shared" si="759"/>
        <v>0</v>
      </c>
      <c r="P164" s="99">
        <f t="shared" si="759"/>
        <v>0</v>
      </c>
      <c r="Q164" s="99">
        <f t="shared" si="759"/>
        <v>6000</v>
      </c>
      <c r="R164" s="99">
        <f t="shared" si="759"/>
        <v>0</v>
      </c>
      <c r="S164" s="122">
        <f t="shared" si="759"/>
        <v>0</v>
      </c>
      <c r="T164" s="246">
        <f>SUM(U164:AE164)</f>
        <v>0</v>
      </c>
      <c r="U164" s="98">
        <f t="shared" ref="U164:AE164" si="760">U165+U186+U197</f>
        <v>0</v>
      </c>
      <c r="V164" s="284">
        <f t="shared" si="760"/>
        <v>0</v>
      </c>
      <c r="W164" s="122">
        <f t="shared" si="760"/>
        <v>0</v>
      </c>
      <c r="X164" s="299">
        <f t="shared" si="760"/>
        <v>0</v>
      </c>
      <c r="Y164" s="119">
        <f t="shared" si="760"/>
        <v>0</v>
      </c>
      <c r="Z164" s="99">
        <f t="shared" si="760"/>
        <v>0</v>
      </c>
      <c r="AA164" s="99">
        <f t="shared" si="760"/>
        <v>0</v>
      </c>
      <c r="AB164" s="99">
        <f t="shared" si="760"/>
        <v>0</v>
      </c>
      <c r="AC164" s="99">
        <f t="shared" si="760"/>
        <v>0</v>
      </c>
      <c r="AD164" s="99">
        <f t="shared" si="760"/>
        <v>0</v>
      </c>
      <c r="AE164" s="122">
        <f t="shared" si="760"/>
        <v>0</v>
      </c>
      <c r="AF164" s="260">
        <f t="shared" ref="AF164:AF179" si="761">SUM(AG164:AQ164)</f>
        <v>7464400</v>
      </c>
      <c r="AG164" s="462">
        <f t="shared" ref="AG164:AQ164" si="762">AG165+AG186+AG197</f>
        <v>0</v>
      </c>
      <c r="AH164" s="463">
        <f t="shared" si="762"/>
        <v>878400</v>
      </c>
      <c r="AI164" s="464">
        <f t="shared" si="762"/>
        <v>0</v>
      </c>
      <c r="AJ164" s="465">
        <f t="shared" si="762"/>
        <v>6300000</v>
      </c>
      <c r="AK164" s="466">
        <f t="shared" si="762"/>
        <v>240000</v>
      </c>
      <c r="AL164" s="467">
        <f t="shared" si="762"/>
        <v>40000</v>
      </c>
      <c r="AM164" s="467">
        <f t="shared" si="762"/>
        <v>0</v>
      </c>
      <c r="AN164" s="467">
        <f t="shared" si="762"/>
        <v>0</v>
      </c>
      <c r="AO164" s="467">
        <f t="shared" si="762"/>
        <v>6000</v>
      </c>
      <c r="AP164" s="467">
        <f t="shared" si="762"/>
        <v>0</v>
      </c>
      <c r="AQ164" s="464">
        <f t="shared" si="762"/>
        <v>0</v>
      </c>
      <c r="AR164" s="206"/>
      <c r="AS164" s="438"/>
      <c r="AT164" s="438"/>
      <c r="AU164" s="438"/>
      <c r="AV164" s="438"/>
      <c r="AW164" s="438"/>
      <c r="AX164" s="438"/>
      <c r="AY164" s="438"/>
      <c r="AZ164" s="438"/>
      <c r="BA164" s="438"/>
      <c r="BB164" s="438"/>
      <c r="BC164" s="438"/>
      <c r="BD164" s="438"/>
      <c r="BE164" s="438"/>
      <c r="BF164" s="438"/>
      <c r="BG164" s="438"/>
      <c r="BH164" s="438"/>
      <c r="BI164" s="195"/>
      <c r="BJ164" s="195"/>
      <c r="BK164" s="195"/>
      <c r="BL164" s="195"/>
      <c r="BM164" s="195"/>
      <c r="BN164" s="195"/>
      <c r="BO164" s="195"/>
      <c r="BP164" s="191"/>
      <c r="BQ164" s="191"/>
      <c r="BR164" s="191"/>
      <c r="BS164" s="191"/>
      <c r="BT164" s="191"/>
      <c r="BU164" s="191"/>
      <c r="BV164" s="191"/>
      <c r="BW164" s="191"/>
      <c r="BX164" s="191"/>
      <c r="BY164" s="191"/>
      <c r="BZ164" s="191"/>
      <c r="CA164" s="191"/>
      <c r="CB164" s="191"/>
      <c r="CC164" s="191"/>
      <c r="CD164" s="191"/>
      <c r="CE164" s="191"/>
      <c r="CF164" s="191"/>
      <c r="CG164" s="191"/>
      <c r="CH164" s="191"/>
      <c r="CI164" s="191"/>
      <c r="CJ164" s="191"/>
      <c r="CK164" s="191"/>
      <c r="CL164" s="191"/>
      <c r="CM164" s="191"/>
      <c r="CN164" s="191"/>
      <c r="CO164" s="191"/>
      <c r="CP164" s="191"/>
      <c r="CQ164" s="191"/>
      <c r="CR164" s="191"/>
      <c r="CS164" s="191"/>
      <c r="CT164" s="191"/>
      <c r="CU164" s="191"/>
      <c r="CV164" s="191"/>
      <c r="CW164" s="191"/>
      <c r="CX164" s="191"/>
      <c r="CY164" s="191"/>
      <c r="CZ164" s="191"/>
      <c r="DA164" s="191"/>
      <c r="DB164" s="191"/>
      <c r="DC164" s="191"/>
      <c r="DD164" s="191"/>
      <c r="DE164" s="191"/>
      <c r="DF164" s="191"/>
      <c r="DG164" s="191"/>
      <c r="DH164" s="191"/>
      <c r="DI164" s="191"/>
      <c r="DJ164" s="191"/>
      <c r="DK164" s="191"/>
      <c r="DL164" s="191"/>
      <c r="DM164" s="191"/>
      <c r="DN164" s="191"/>
      <c r="DO164" s="191"/>
      <c r="DP164" s="191"/>
      <c r="DQ164" s="191"/>
      <c r="DR164" s="191"/>
      <c r="DS164" s="191"/>
      <c r="DT164" s="191"/>
      <c r="DU164" s="191"/>
      <c r="DV164" s="191"/>
      <c r="DW164" s="191"/>
      <c r="DX164" s="191"/>
      <c r="DY164" s="191"/>
      <c r="DZ164" s="191"/>
      <c r="EA164" s="191"/>
      <c r="EB164" s="191"/>
      <c r="EC164" s="191"/>
      <c r="ED164" s="191"/>
      <c r="EE164" s="191"/>
      <c r="EF164" s="191"/>
    </row>
    <row r="165" spans="1:136" s="74" customFormat="1" ht="25.5" customHeight="1" x14ac:dyDescent="0.25">
      <c r="A165" s="593" t="s">
        <v>295</v>
      </c>
      <c r="B165" s="594"/>
      <c r="C165" s="594"/>
      <c r="D165" s="571" t="s">
        <v>130</v>
      </c>
      <c r="E165" s="571"/>
      <c r="F165" s="571"/>
      <c r="G165" s="572"/>
      <c r="H165" s="83">
        <f>SUM(I165:S165)</f>
        <v>7288400</v>
      </c>
      <c r="I165" s="84">
        <f>I166+I180</f>
        <v>0</v>
      </c>
      <c r="J165" s="285">
        <f t="shared" ref="J165:R165" si="763">J166+J180</f>
        <v>868400</v>
      </c>
      <c r="K165" s="86">
        <f t="shared" si="763"/>
        <v>0</v>
      </c>
      <c r="L165" s="300">
        <f t="shared" si="763"/>
        <v>6300000</v>
      </c>
      <c r="M165" s="120">
        <f t="shared" si="763"/>
        <v>74000</v>
      </c>
      <c r="N165" s="85">
        <f t="shared" si="763"/>
        <v>40000</v>
      </c>
      <c r="O165" s="85">
        <f>O166+O180</f>
        <v>0</v>
      </c>
      <c r="P165" s="85">
        <f t="shared" si="763"/>
        <v>0</v>
      </c>
      <c r="Q165" s="85">
        <f t="shared" si="763"/>
        <v>6000</v>
      </c>
      <c r="R165" s="85">
        <f t="shared" si="763"/>
        <v>0</v>
      </c>
      <c r="S165" s="86">
        <f>S166+S180</f>
        <v>0</v>
      </c>
      <c r="T165" s="245">
        <f>SUM(U165:AE165)</f>
        <v>0</v>
      </c>
      <c r="U165" s="84">
        <f>U166+U180</f>
        <v>0</v>
      </c>
      <c r="V165" s="285">
        <f t="shared" ref="V165" si="764">V166+V180</f>
        <v>0</v>
      </c>
      <c r="W165" s="86">
        <f t="shared" ref="W165" si="765">W166+W180</f>
        <v>0</v>
      </c>
      <c r="X165" s="300">
        <f t="shared" ref="X165" si="766">X166+X180</f>
        <v>0</v>
      </c>
      <c r="Y165" s="120">
        <f t="shared" ref="Y165" si="767">Y166+Y180</f>
        <v>0</v>
      </c>
      <c r="Z165" s="85">
        <f t="shared" ref="Z165" si="768">Z166+Z180</f>
        <v>0</v>
      </c>
      <c r="AA165" s="85">
        <f>AA166+AA180</f>
        <v>0</v>
      </c>
      <c r="AB165" s="85">
        <f t="shared" ref="AB165" si="769">AB166+AB180</f>
        <v>0</v>
      </c>
      <c r="AC165" s="85">
        <f t="shared" ref="AC165" si="770">AC166+AC180</f>
        <v>0</v>
      </c>
      <c r="AD165" s="85">
        <f t="shared" ref="AD165" si="771">AD166+AD180</f>
        <v>0</v>
      </c>
      <c r="AE165" s="86">
        <f>AE166+AE180</f>
        <v>0</v>
      </c>
      <c r="AF165" s="261">
        <f>SUM(AG165:AQ165)</f>
        <v>7288400</v>
      </c>
      <c r="AG165" s="468">
        <f>AG166+AG180</f>
        <v>0</v>
      </c>
      <c r="AH165" s="469">
        <f t="shared" ref="AH165" si="772">AH166+AH180</f>
        <v>868400</v>
      </c>
      <c r="AI165" s="470">
        <f t="shared" ref="AI165" si="773">AI166+AI180</f>
        <v>0</v>
      </c>
      <c r="AJ165" s="471">
        <f t="shared" ref="AJ165" si="774">AJ166+AJ180</f>
        <v>6300000</v>
      </c>
      <c r="AK165" s="472">
        <f t="shared" ref="AK165" si="775">AK166+AK180</f>
        <v>74000</v>
      </c>
      <c r="AL165" s="473">
        <f t="shared" ref="AL165" si="776">AL166+AL180</f>
        <v>40000</v>
      </c>
      <c r="AM165" s="473">
        <f>AM166+AM180</f>
        <v>0</v>
      </c>
      <c r="AN165" s="473">
        <f t="shared" ref="AN165" si="777">AN166+AN180</f>
        <v>0</v>
      </c>
      <c r="AO165" s="473">
        <f t="shared" ref="AO165" si="778">AO166+AO180</f>
        <v>6000</v>
      </c>
      <c r="AP165" s="473">
        <f t="shared" ref="AP165" si="779">AP166+AP180</f>
        <v>0</v>
      </c>
      <c r="AQ165" s="470">
        <f>AQ166+AQ180</f>
        <v>0</v>
      </c>
      <c r="AR165" s="192"/>
      <c r="AS165" s="438"/>
      <c r="AT165" s="438"/>
      <c r="AU165" s="438"/>
      <c r="AV165" s="438"/>
      <c r="AW165" s="192"/>
      <c r="AX165" s="192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2"/>
      <c r="BQ165" s="192"/>
      <c r="BR165" s="192"/>
      <c r="BS165" s="192"/>
      <c r="BT165" s="192"/>
      <c r="BU165" s="192"/>
      <c r="BV165" s="192"/>
      <c r="BW165" s="192"/>
      <c r="BX165" s="192"/>
      <c r="BY165" s="192"/>
      <c r="BZ165" s="192"/>
      <c r="CA165" s="192"/>
      <c r="CB165" s="192"/>
      <c r="CC165" s="192"/>
      <c r="CD165" s="192"/>
      <c r="CE165" s="192"/>
      <c r="CF165" s="192"/>
      <c r="CG165" s="192"/>
      <c r="CH165" s="192"/>
      <c r="CI165" s="192"/>
      <c r="CJ165" s="192"/>
      <c r="CK165" s="192"/>
      <c r="CL165" s="192"/>
      <c r="CM165" s="192"/>
      <c r="CN165" s="192"/>
      <c r="CO165" s="192"/>
      <c r="CP165" s="192"/>
      <c r="CQ165" s="192"/>
      <c r="CR165" s="192"/>
      <c r="CS165" s="192"/>
      <c r="CT165" s="192"/>
      <c r="CU165" s="192"/>
      <c r="CV165" s="192"/>
      <c r="CW165" s="192"/>
      <c r="CX165" s="192"/>
      <c r="CY165" s="192"/>
      <c r="CZ165" s="192"/>
      <c r="DA165" s="192"/>
      <c r="DB165" s="192"/>
      <c r="DC165" s="192"/>
      <c r="DD165" s="192"/>
      <c r="DE165" s="192"/>
      <c r="DF165" s="192"/>
      <c r="DG165" s="192"/>
      <c r="DH165" s="192"/>
      <c r="DI165" s="192"/>
      <c r="DJ165" s="192"/>
      <c r="DK165" s="192"/>
      <c r="DL165" s="192"/>
      <c r="DM165" s="192"/>
      <c r="DN165" s="192"/>
      <c r="DO165" s="192"/>
      <c r="DP165" s="192"/>
      <c r="DQ165" s="192"/>
      <c r="DR165" s="192"/>
      <c r="DS165" s="192"/>
      <c r="DT165" s="192"/>
      <c r="DU165" s="192"/>
      <c r="DV165" s="192"/>
      <c r="DW165" s="192"/>
      <c r="DX165" s="192"/>
      <c r="DY165" s="192"/>
      <c r="DZ165" s="192"/>
      <c r="EA165" s="192"/>
      <c r="EB165" s="192"/>
      <c r="EC165" s="192"/>
      <c r="ED165" s="192"/>
      <c r="EE165" s="192"/>
      <c r="EF165" s="192"/>
    </row>
    <row r="166" spans="1:136" s="74" customFormat="1" ht="15.75" customHeight="1" x14ac:dyDescent="0.25">
      <c r="A166" s="436">
        <v>3</v>
      </c>
      <c r="B166" s="68"/>
      <c r="C166" s="90"/>
      <c r="D166" s="564" t="s">
        <v>16</v>
      </c>
      <c r="E166" s="564"/>
      <c r="F166" s="564"/>
      <c r="G166" s="565"/>
      <c r="H166" s="75">
        <f t="shared" ref="H166:H179" si="780">SUM(I166:S166)</f>
        <v>7288400</v>
      </c>
      <c r="I166" s="77">
        <f t="shared" ref="I166:S166" si="781">I167+I171+I177</f>
        <v>0</v>
      </c>
      <c r="J166" s="61">
        <f t="shared" si="781"/>
        <v>868400</v>
      </c>
      <c r="K166" s="79">
        <f t="shared" si="781"/>
        <v>0</v>
      </c>
      <c r="L166" s="301">
        <f t="shared" si="781"/>
        <v>6300000</v>
      </c>
      <c r="M166" s="95">
        <f t="shared" si="781"/>
        <v>74000</v>
      </c>
      <c r="N166" s="78">
        <f t="shared" si="781"/>
        <v>40000</v>
      </c>
      <c r="O166" s="78">
        <f t="shared" si="781"/>
        <v>0</v>
      </c>
      <c r="P166" s="78">
        <f t="shared" si="781"/>
        <v>0</v>
      </c>
      <c r="Q166" s="78">
        <f t="shared" si="781"/>
        <v>6000</v>
      </c>
      <c r="R166" s="78">
        <f t="shared" si="781"/>
        <v>0</v>
      </c>
      <c r="S166" s="79">
        <f t="shared" si="781"/>
        <v>0</v>
      </c>
      <c r="T166" s="237">
        <f t="shared" ref="T166:T179" si="782">SUM(U166:AE166)</f>
        <v>0</v>
      </c>
      <c r="U166" s="77">
        <f t="shared" ref="U166:AE166" si="783">U167+U171+U177</f>
        <v>0</v>
      </c>
      <c r="V166" s="61">
        <f t="shared" si="783"/>
        <v>0</v>
      </c>
      <c r="W166" s="79">
        <f t="shared" si="783"/>
        <v>0</v>
      </c>
      <c r="X166" s="301">
        <f t="shared" si="783"/>
        <v>0</v>
      </c>
      <c r="Y166" s="95">
        <f t="shared" si="783"/>
        <v>0</v>
      </c>
      <c r="Z166" s="78">
        <f t="shared" si="783"/>
        <v>0</v>
      </c>
      <c r="AA166" s="78">
        <f t="shared" si="783"/>
        <v>0</v>
      </c>
      <c r="AB166" s="78">
        <f t="shared" si="783"/>
        <v>0</v>
      </c>
      <c r="AC166" s="78">
        <f t="shared" si="783"/>
        <v>0</v>
      </c>
      <c r="AD166" s="78">
        <f t="shared" si="783"/>
        <v>0</v>
      </c>
      <c r="AE166" s="79">
        <f t="shared" si="783"/>
        <v>0</v>
      </c>
      <c r="AF166" s="262">
        <f t="shared" si="761"/>
        <v>7288400</v>
      </c>
      <c r="AG166" s="315">
        <f t="shared" ref="AG166:AQ166" si="784">AG167+AG171+AG177</f>
        <v>0</v>
      </c>
      <c r="AH166" s="263">
        <f t="shared" si="784"/>
        <v>868400</v>
      </c>
      <c r="AI166" s="239">
        <f t="shared" si="784"/>
        <v>0</v>
      </c>
      <c r="AJ166" s="303">
        <f t="shared" si="784"/>
        <v>6300000</v>
      </c>
      <c r="AK166" s="240">
        <f t="shared" si="784"/>
        <v>74000</v>
      </c>
      <c r="AL166" s="241">
        <f t="shared" si="784"/>
        <v>40000</v>
      </c>
      <c r="AM166" s="241">
        <f t="shared" si="784"/>
        <v>0</v>
      </c>
      <c r="AN166" s="241">
        <f t="shared" si="784"/>
        <v>0</v>
      </c>
      <c r="AO166" s="241">
        <f t="shared" si="784"/>
        <v>6000</v>
      </c>
      <c r="AP166" s="241">
        <f t="shared" si="784"/>
        <v>0</v>
      </c>
      <c r="AQ166" s="239">
        <f t="shared" si="784"/>
        <v>0</v>
      </c>
      <c r="AR166" s="192"/>
      <c r="AS166" s="191"/>
      <c r="AT166" s="191"/>
      <c r="AU166" s="191"/>
      <c r="AV166" s="191"/>
      <c r="AW166" s="192"/>
      <c r="AX166" s="192"/>
      <c r="AY166" s="192"/>
      <c r="AZ166" s="192"/>
      <c r="BA166" s="192"/>
      <c r="BB166" s="192"/>
      <c r="BC166" s="192"/>
      <c r="BD166" s="192"/>
      <c r="BE166" s="192"/>
      <c r="BF166" s="192"/>
      <c r="BG166" s="192"/>
      <c r="BH166" s="192"/>
      <c r="BI166" s="192"/>
      <c r="BJ166" s="192"/>
      <c r="BK166" s="192"/>
      <c r="BL166" s="192"/>
      <c r="BM166" s="192"/>
      <c r="BN166" s="192"/>
      <c r="BO166" s="192"/>
      <c r="BP166" s="192"/>
      <c r="BQ166" s="192"/>
      <c r="BR166" s="192"/>
      <c r="BS166" s="192"/>
      <c r="BT166" s="192"/>
      <c r="BU166" s="192"/>
      <c r="BV166" s="192"/>
      <c r="BW166" s="192"/>
      <c r="BX166" s="192"/>
      <c r="BY166" s="192"/>
      <c r="BZ166" s="192"/>
      <c r="CA166" s="192"/>
      <c r="CB166" s="192"/>
      <c r="CC166" s="192"/>
      <c r="CD166" s="192"/>
      <c r="CE166" s="192"/>
      <c r="CF166" s="192"/>
      <c r="CG166" s="192"/>
      <c r="CH166" s="192"/>
      <c r="CI166" s="192"/>
      <c r="CJ166" s="192"/>
      <c r="CK166" s="192"/>
      <c r="CL166" s="192"/>
      <c r="CM166" s="192"/>
      <c r="CN166" s="192"/>
      <c r="CO166" s="192"/>
      <c r="CP166" s="192"/>
      <c r="CQ166" s="192"/>
      <c r="CR166" s="192"/>
      <c r="CS166" s="192"/>
      <c r="CT166" s="192"/>
      <c r="CU166" s="192"/>
      <c r="CV166" s="192"/>
      <c r="CW166" s="192"/>
      <c r="CX166" s="192"/>
      <c r="CY166" s="192"/>
      <c r="CZ166" s="192"/>
      <c r="DA166" s="192"/>
      <c r="DB166" s="192"/>
      <c r="DC166" s="192"/>
      <c r="DD166" s="192"/>
      <c r="DE166" s="192"/>
      <c r="DF166" s="192"/>
      <c r="DG166" s="192"/>
      <c r="DH166" s="192"/>
      <c r="DI166" s="192"/>
      <c r="DJ166" s="192"/>
      <c r="DK166" s="192"/>
      <c r="DL166" s="192"/>
      <c r="DM166" s="192"/>
      <c r="DN166" s="192"/>
      <c r="DO166" s="192"/>
      <c r="DP166" s="192"/>
      <c r="DQ166" s="192"/>
      <c r="DR166" s="192"/>
      <c r="DS166" s="192"/>
      <c r="DT166" s="192"/>
      <c r="DU166" s="192"/>
      <c r="DV166" s="192"/>
      <c r="DW166" s="192"/>
      <c r="DX166" s="192"/>
      <c r="DY166" s="192"/>
      <c r="DZ166" s="192"/>
      <c r="EA166" s="192"/>
      <c r="EB166" s="192"/>
      <c r="EC166" s="192"/>
      <c r="ED166" s="192"/>
      <c r="EE166" s="192"/>
      <c r="EF166" s="192"/>
    </row>
    <row r="167" spans="1:136" s="73" customFormat="1" ht="15.75" customHeight="1" x14ac:dyDescent="0.25">
      <c r="A167" s="562">
        <v>31</v>
      </c>
      <c r="B167" s="563"/>
      <c r="C167" s="90"/>
      <c r="D167" s="564" t="s">
        <v>0</v>
      </c>
      <c r="E167" s="564"/>
      <c r="F167" s="564"/>
      <c r="G167" s="565"/>
      <c r="H167" s="75">
        <f t="shared" si="780"/>
        <v>6302300</v>
      </c>
      <c r="I167" s="96">
        <f>SUM(I168:I170)</f>
        <v>0</v>
      </c>
      <c r="J167" s="61">
        <f>SUM(J168:J170)</f>
        <v>0</v>
      </c>
      <c r="K167" s="79">
        <f t="shared" ref="K167:S167" si="785">SUM(K168:K170)</f>
        <v>0</v>
      </c>
      <c r="L167" s="301">
        <f t="shared" si="785"/>
        <v>6300000</v>
      </c>
      <c r="M167" s="95">
        <f t="shared" si="785"/>
        <v>2300</v>
      </c>
      <c r="N167" s="78">
        <f t="shared" si="785"/>
        <v>0</v>
      </c>
      <c r="O167" s="78">
        <f t="shared" ref="O167" si="786">SUM(O168:O170)</f>
        <v>0</v>
      </c>
      <c r="P167" s="78">
        <f t="shared" si="785"/>
        <v>0</v>
      </c>
      <c r="Q167" s="78">
        <f t="shared" si="785"/>
        <v>0</v>
      </c>
      <c r="R167" s="78">
        <f t="shared" si="785"/>
        <v>0</v>
      </c>
      <c r="S167" s="229">
        <f t="shared" si="785"/>
        <v>0</v>
      </c>
      <c r="T167" s="248">
        <f t="shared" si="782"/>
        <v>0</v>
      </c>
      <c r="U167" s="96">
        <f>SUM(U168:U170)</f>
        <v>0</v>
      </c>
      <c r="V167" s="78">
        <f>SUM(V168:V170)</f>
        <v>0</v>
      </c>
      <c r="W167" s="79">
        <f t="shared" ref="W167:AE167" si="787">SUM(W168:W170)</f>
        <v>0</v>
      </c>
      <c r="X167" s="301">
        <f t="shared" si="787"/>
        <v>0</v>
      </c>
      <c r="Y167" s="95">
        <f t="shared" si="787"/>
        <v>0</v>
      </c>
      <c r="Z167" s="78">
        <f t="shared" si="787"/>
        <v>0</v>
      </c>
      <c r="AA167" s="78">
        <f t="shared" ref="AA167" si="788">SUM(AA168:AA170)</f>
        <v>0</v>
      </c>
      <c r="AB167" s="78">
        <f t="shared" si="787"/>
        <v>0</v>
      </c>
      <c r="AC167" s="78">
        <f t="shared" si="787"/>
        <v>0</v>
      </c>
      <c r="AD167" s="78">
        <f t="shared" si="787"/>
        <v>0</v>
      </c>
      <c r="AE167" s="229">
        <f t="shared" si="787"/>
        <v>0</v>
      </c>
      <c r="AF167" s="262">
        <f t="shared" si="761"/>
        <v>6302300</v>
      </c>
      <c r="AG167" s="238">
        <f>SUM(AG168:AG170)</f>
        <v>0</v>
      </c>
      <c r="AH167" s="241">
        <f>SUM(AH168:AH170)</f>
        <v>0</v>
      </c>
      <c r="AI167" s="239">
        <f t="shared" ref="AI167:AQ167" si="789">SUM(AI168:AI170)</f>
        <v>0</v>
      </c>
      <c r="AJ167" s="303">
        <f t="shared" si="789"/>
        <v>6300000</v>
      </c>
      <c r="AK167" s="240">
        <f t="shared" si="789"/>
        <v>2300</v>
      </c>
      <c r="AL167" s="241">
        <f t="shared" si="789"/>
        <v>0</v>
      </c>
      <c r="AM167" s="241">
        <f t="shared" ref="AM167" si="790">SUM(AM168:AM170)</f>
        <v>0</v>
      </c>
      <c r="AN167" s="241">
        <f t="shared" si="789"/>
        <v>0</v>
      </c>
      <c r="AO167" s="241">
        <f t="shared" si="789"/>
        <v>0</v>
      </c>
      <c r="AP167" s="241">
        <f t="shared" si="789"/>
        <v>0</v>
      </c>
      <c r="AQ167" s="242">
        <f t="shared" si="789"/>
        <v>0</v>
      </c>
      <c r="AR167" s="190"/>
      <c r="AS167" s="190"/>
      <c r="AT167" s="190"/>
      <c r="AU167" s="190"/>
      <c r="AV167" s="190"/>
      <c r="AW167" s="190"/>
      <c r="AX167" s="190"/>
      <c r="AY167" s="190"/>
      <c r="AZ167" s="190"/>
      <c r="BA167" s="190"/>
      <c r="BB167" s="190"/>
      <c r="BC167" s="190"/>
      <c r="BD167" s="190"/>
      <c r="BE167" s="190"/>
      <c r="BF167" s="190"/>
      <c r="BG167" s="190"/>
      <c r="BH167" s="190"/>
      <c r="BI167" s="190"/>
      <c r="BJ167" s="190"/>
      <c r="BK167" s="190"/>
      <c r="BL167" s="190"/>
      <c r="BM167" s="190"/>
      <c r="BN167" s="190"/>
      <c r="BO167" s="190"/>
      <c r="BP167" s="190"/>
      <c r="BQ167" s="190"/>
      <c r="BR167" s="190"/>
      <c r="BS167" s="190"/>
      <c r="BT167" s="190"/>
      <c r="BU167" s="190"/>
      <c r="BV167" s="190"/>
      <c r="BW167" s="190"/>
      <c r="BX167" s="190"/>
      <c r="BY167" s="190"/>
      <c r="BZ167" s="190"/>
      <c r="CA167" s="190"/>
      <c r="CB167" s="190"/>
      <c r="CC167" s="190"/>
      <c r="CD167" s="190"/>
      <c r="CE167" s="190"/>
      <c r="CF167" s="190"/>
      <c r="CG167" s="190"/>
      <c r="CH167" s="190"/>
      <c r="CI167" s="190"/>
      <c r="CJ167" s="190"/>
      <c r="CK167" s="190"/>
      <c r="CL167" s="190"/>
      <c r="CM167" s="190"/>
      <c r="CN167" s="190"/>
      <c r="CO167" s="190"/>
      <c r="CP167" s="190"/>
      <c r="CQ167" s="190"/>
      <c r="CR167" s="190"/>
      <c r="CS167" s="190"/>
      <c r="CT167" s="190"/>
      <c r="CU167" s="190"/>
      <c r="CV167" s="190"/>
      <c r="CW167" s="190"/>
      <c r="CX167" s="190"/>
      <c r="CY167" s="190"/>
      <c r="CZ167" s="190"/>
      <c r="DA167" s="190"/>
      <c r="DB167" s="190"/>
      <c r="DC167" s="190"/>
      <c r="DD167" s="190"/>
      <c r="DE167" s="190"/>
      <c r="DF167" s="190"/>
      <c r="DG167" s="190"/>
      <c r="DH167" s="190"/>
      <c r="DI167" s="190"/>
      <c r="DJ167" s="190"/>
      <c r="DK167" s="190"/>
      <c r="DL167" s="190"/>
      <c r="DM167" s="190"/>
      <c r="DN167" s="190"/>
      <c r="DO167" s="190"/>
      <c r="DP167" s="190"/>
      <c r="DQ167" s="190"/>
      <c r="DR167" s="190"/>
      <c r="DS167" s="190"/>
      <c r="DT167" s="190"/>
      <c r="DU167" s="190"/>
      <c r="DV167" s="190"/>
      <c r="DW167" s="190"/>
      <c r="DX167" s="190"/>
      <c r="DY167" s="190"/>
      <c r="DZ167" s="190"/>
      <c r="EA167" s="190"/>
      <c r="EB167" s="190"/>
      <c r="EC167" s="190"/>
      <c r="ED167" s="190"/>
      <c r="EE167" s="190"/>
      <c r="EF167" s="190"/>
    </row>
    <row r="168" spans="1:136" s="72" customFormat="1" ht="15.75" customHeight="1" x14ac:dyDescent="0.25">
      <c r="A168" s="230"/>
      <c r="B168" s="179"/>
      <c r="C168" s="179">
        <v>311</v>
      </c>
      <c r="D168" s="566" t="s">
        <v>1</v>
      </c>
      <c r="E168" s="566"/>
      <c r="F168" s="566"/>
      <c r="G168" s="566"/>
      <c r="H168" s="76">
        <f t="shared" si="780"/>
        <v>5297000</v>
      </c>
      <c r="I168" s="80"/>
      <c r="J168" s="94"/>
      <c r="K168" s="82"/>
      <c r="L168" s="302">
        <v>5295000</v>
      </c>
      <c r="M168" s="118">
        <v>2000</v>
      </c>
      <c r="N168" s="81"/>
      <c r="O168" s="81"/>
      <c r="P168" s="81"/>
      <c r="Q168" s="81"/>
      <c r="R168" s="81"/>
      <c r="S168" s="82"/>
      <c r="T168" s="28">
        <f t="shared" si="782"/>
        <v>0</v>
      </c>
      <c r="U168" s="80"/>
      <c r="V168" s="94"/>
      <c r="W168" s="82"/>
      <c r="X168" s="302"/>
      <c r="Y168" s="118"/>
      <c r="Z168" s="81"/>
      <c r="AA168" s="81"/>
      <c r="AB168" s="81"/>
      <c r="AC168" s="81"/>
      <c r="AD168" s="81"/>
      <c r="AE168" s="82"/>
      <c r="AF168" s="109">
        <f t="shared" si="761"/>
        <v>5297000</v>
      </c>
      <c r="AG168" s="29">
        <f t="shared" ref="AG168:AG170" si="791">I168+U168</f>
        <v>0</v>
      </c>
      <c r="AH168" s="92">
        <f t="shared" ref="AH168:AH170" si="792">J168+V168</f>
        <v>0</v>
      </c>
      <c r="AI168" s="31">
        <f t="shared" ref="AI168:AI170" si="793">K168+W168</f>
        <v>0</v>
      </c>
      <c r="AJ168" s="326">
        <f t="shared" ref="AJ168:AJ170" si="794">L168+X168</f>
        <v>5295000</v>
      </c>
      <c r="AK168" s="290">
        <f t="shared" ref="AK168:AK170" si="795">M168+Y168</f>
        <v>2000</v>
      </c>
      <c r="AL168" s="30">
        <f t="shared" ref="AL168:AL170" si="796">N168+Z168</f>
        <v>0</v>
      </c>
      <c r="AM168" s="30">
        <f t="shared" ref="AM168:AM170" si="797">O168+AA168</f>
        <v>0</v>
      </c>
      <c r="AN168" s="30">
        <f t="shared" ref="AN168:AN170" si="798">P168+AB168</f>
        <v>0</v>
      </c>
      <c r="AO168" s="30">
        <f t="shared" ref="AO168:AO170" si="799">Q168+AC168</f>
        <v>0</v>
      </c>
      <c r="AP168" s="30">
        <f t="shared" ref="AP168:AP170" si="800">R168+AD168</f>
        <v>0</v>
      </c>
      <c r="AQ168" s="31">
        <f t="shared" ref="AQ168:AQ170" si="801">S168+AE168</f>
        <v>0</v>
      </c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 x14ac:dyDescent="0.25">
      <c r="A169" s="230"/>
      <c r="B169" s="179"/>
      <c r="C169" s="179">
        <v>312</v>
      </c>
      <c r="D169" s="566" t="s">
        <v>2</v>
      </c>
      <c r="E169" s="566"/>
      <c r="F169" s="566"/>
      <c r="G169" s="567"/>
      <c r="H169" s="76">
        <f t="shared" si="780"/>
        <v>100100</v>
      </c>
      <c r="I169" s="80"/>
      <c r="J169" s="94"/>
      <c r="K169" s="82"/>
      <c r="L169" s="302">
        <v>100000</v>
      </c>
      <c r="M169" s="118">
        <v>100</v>
      </c>
      <c r="N169" s="81"/>
      <c r="O169" s="81"/>
      <c r="P169" s="81"/>
      <c r="Q169" s="81"/>
      <c r="R169" s="81"/>
      <c r="S169" s="82"/>
      <c r="T169" s="28">
        <f t="shared" si="782"/>
        <v>0</v>
      </c>
      <c r="U169" s="80"/>
      <c r="V169" s="94"/>
      <c r="W169" s="82"/>
      <c r="X169" s="302"/>
      <c r="Y169" s="118"/>
      <c r="Z169" s="81"/>
      <c r="AA169" s="81"/>
      <c r="AB169" s="81"/>
      <c r="AC169" s="81"/>
      <c r="AD169" s="81"/>
      <c r="AE169" s="82"/>
      <c r="AF169" s="109">
        <f t="shared" si="761"/>
        <v>100100</v>
      </c>
      <c r="AG169" s="29">
        <f t="shared" si="791"/>
        <v>0</v>
      </c>
      <c r="AH169" s="92">
        <f t="shared" si="792"/>
        <v>0</v>
      </c>
      <c r="AI169" s="31">
        <f t="shared" si="793"/>
        <v>0</v>
      </c>
      <c r="AJ169" s="326">
        <f t="shared" si="794"/>
        <v>100000</v>
      </c>
      <c r="AK169" s="290">
        <f t="shared" si="795"/>
        <v>100</v>
      </c>
      <c r="AL169" s="30">
        <f t="shared" si="796"/>
        <v>0</v>
      </c>
      <c r="AM169" s="30">
        <f t="shared" si="797"/>
        <v>0</v>
      </c>
      <c r="AN169" s="30">
        <f t="shared" si="798"/>
        <v>0</v>
      </c>
      <c r="AO169" s="30">
        <f t="shared" si="799"/>
        <v>0</v>
      </c>
      <c r="AP169" s="30">
        <f t="shared" si="800"/>
        <v>0</v>
      </c>
      <c r="AQ169" s="31">
        <f t="shared" si="801"/>
        <v>0</v>
      </c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72" customFormat="1" ht="15.75" customHeight="1" x14ac:dyDescent="0.25">
      <c r="A170" s="230"/>
      <c r="B170" s="179"/>
      <c r="C170" s="179">
        <v>313</v>
      </c>
      <c r="D170" s="566" t="s">
        <v>3</v>
      </c>
      <c r="E170" s="566"/>
      <c r="F170" s="566"/>
      <c r="G170" s="566"/>
      <c r="H170" s="76">
        <f t="shared" si="780"/>
        <v>905200</v>
      </c>
      <c r="I170" s="80"/>
      <c r="J170" s="94"/>
      <c r="K170" s="82"/>
      <c r="L170" s="302">
        <v>905000</v>
      </c>
      <c r="M170" s="118">
        <v>200</v>
      </c>
      <c r="N170" s="81"/>
      <c r="O170" s="81"/>
      <c r="P170" s="81"/>
      <c r="Q170" s="81"/>
      <c r="R170" s="81"/>
      <c r="S170" s="82"/>
      <c r="T170" s="28">
        <f t="shared" si="782"/>
        <v>0</v>
      </c>
      <c r="U170" s="80"/>
      <c r="V170" s="94"/>
      <c r="W170" s="82"/>
      <c r="X170" s="302"/>
      <c r="Y170" s="118"/>
      <c r="Z170" s="81"/>
      <c r="AA170" s="81"/>
      <c r="AB170" s="81"/>
      <c r="AC170" s="81"/>
      <c r="AD170" s="81"/>
      <c r="AE170" s="82"/>
      <c r="AF170" s="109">
        <f t="shared" si="761"/>
        <v>905200</v>
      </c>
      <c r="AG170" s="29">
        <f t="shared" si="791"/>
        <v>0</v>
      </c>
      <c r="AH170" s="92">
        <f t="shared" si="792"/>
        <v>0</v>
      </c>
      <c r="AI170" s="31">
        <f t="shared" si="793"/>
        <v>0</v>
      </c>
      <c r="AJ170" s="326">
        <f t="shared" si="794"/>
        <v>905000</v>
      </c>
      <c r="AK170" s="290">
        <f t="shared" si="795"/>
        <v>200</v>
      </c>
      <c r="AL170" s="30">
        <f t="shared" si="796"/>
        <v>0</v>
      </c>
      <c r="AM170" s="30">
        <f t="shared" si="797"/>
        <v>0</v>
      </c>
      <c r="AN170" s="30">
        <f t="shared" si="798"/>
        <v>0</v>
      </c>
      <c r="AO170" s="30">
        <f t="shared" si="799"/>
        <v>0</v>
      </c>
      <c r="AP170" s="30">
        <f t="shared" si="800"/>
        <v>0</v>
      </c>
      <c r="AQ170" s="31">
        <f t="shared" si="801"/>
        <v>0</v>
      </c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</row>
    <row r="171" spans="1:136" s="73" customFormat="1" ht="15.75" customHeight="1" x14ac:dyDescent="0.25">
      <c r="A171" s="562">
        <v>32</v>
      </c>
      <c r="B171" s="563"/>
      <c r="C171" s="90"/>
      <c r="D171" s="564" t="s">
        <v>4</v>
      </c>
      <c r="E171" s="564"/>
      <c r="F171" s="564"/>
      <c r="G171" s="565"/>
      <c r="H171" s="75">
        <f t="shared" si="780"/>
        <v>977100</v>
      </c>
      <c r="I171" s="77">
        <f>SUM(I172:I176)</f>
        <v>0</v>
      </c>
      <c r="J171" s="61">
        <f>SUM(J172:J176)</f>
        <v>861400</v>
      </c>
      <c r="K171" s="79">
        <f t="shared" ref="K171:S171" si="802">SUM(K172:K176)</f>
        <v>0</v>
      </c>
      <c r="L171" s="301">
        <f>SUM(L172:L176)</f>
        <v>0</v>
      </c>
      <c r="M171" s="95">
        <f t="shared" si="802"/>
        <v>69700</v>
      </c>
      <c r="N171" s="78">
        <f t="shared" si="802"/>
        <v>40000</v>
      </c>
      <c r="O171" s="78">
        <f t="shared" ref="O171" si="803">SUM(O172:O176)</f>
        <v>0</v>
      </c>
      <c r="P171" s="78">
        <f t="shared" si="802"/>
        <v>0</v>
      </c>
      <c r="Q171" s="78">
        <f t="shared" si="802"/>
        <v>6000</v>
      </c>
      <c r="R171" s="78">
        <f t="shared" si="802"/>
        <v>0</v>
      </c>
      <c r="S171" s="79">
        <f t="shared" si="802"/>
        <v>0</v>
      </c>
      <c r="T171" s="237">
        <f t="shared" si="782"/>
        <v>0</v>
      </c>
      <c r="U171" s="77">
        <f>SUM(U172:U176)</f>
        <v>0</v>
      </c>
      <c r="V171" s="61">
        <f>SUM(V172:V176)</f>
        <v>0</v>
      </c>
      <c r="W171" s="79">
        <f t="shared" ref="W171" si="804">SUM(W172:W176)</f>
        <v>0</v>
      </c>
      <c r="X171" s="301">
        <f>SUM(X172:X176)</f>
        <v>0</v>
      </c>
      <c r="Y171" s="95">
        <f t="shared" ref="Y171:AE171" si="805">SUM(Y172:Y176)</f>
        <v>0</v>
      </c>
      <c r="Z171" s="78">
        <f t="shared" si="805"/>
        <v>0</v>
      </c>
      <c r="AA171" s="78">
        <f t="shared" ref="AA171" si="806">SUM(AA172:AA176)</f>
        <v>0</v>
      </c>
      <c r="AB171" s="78">
        <f t="shared" si="805"/>
        <v>0</v>
      </c>
      <c r="AC171" s="78">
        <f t="shared" si="805"/>
        <v>0</v>
      </c>
      <c r="AD171" s="78">
        <f t="shared" si="805"/>
        <v>0</v>
      </c>
      <c r="AE171" s="79">
        <f t="shared" si="805"/>
        <v>0</v>
      </c>
      <c r="AF171" s="262">
        <f t="shared" si="761"/>
        <v>977100</v>
      </c>
      <c r="AG171" s="315">
        <f>SUM(AG172:AG176)</f>
        <v>0</v>
      </c>
      <c r="AH171" s="263">
        <f>SUM(AH172:AH176)</f>
        <v>861400</v>
      </c>
      <c r="AI171" s="239">
        <f t="shared" ref="AI171" si="807">SUM(AI172:AI176)</f>
        <v>0</v>
      </c>
      <c r="AJ171" s="303">
        <f>SUM(AJ172:AJ176)</f>
        <v>0</v>
      </c>
      <c r="AK171" s="240">
        <f t="shared" ref="AK171:AQ171" si="808">SUM(AK172:AK176)</f>
        <v>69700</v>
      </c>
      <c r="AL171" s="241">
        <f t="shared" si="808"/>
        <v>40000</v>
      </c>
      <c r="AM171" s="241">
        <f t="shared" ref="AM171" si="809">SUM(AM172:AM176)</f>
        <v>0</v>
      </c>
      <c r="AN171" s="241">
        <f t="shared" si="808"/>
        <v>0</v>
      </c>
      <c r="AO171" s="241">
        <f t="shared" si="808"/>
        <v>6000</v>
      </c>
      <c r="AP171" s="241">
        <f t="shared" si="808"/>
        <v>0</v>
      </c>
      <c r="AQ171" s="239">
        <f t="shared" si="808"/>
        <v>0</v>
      </c>
      <c r="AR171" s="190"/>
      <c r="AS171" s="190"/>
      <c r="AT171" s="190"/>
      <c r="AU171" s="190"/>
      <c r="AV171" s="190"/>
      <c r="AW171" s="190"/>
      <c r="AX171" s="190"/>
      <c r="AY171" s="190"/>
      <c r="AZ171" s="190"/>
      <c r="BA171" s="190"/>
      <c r="BB171" s="190"/>
      <c r="BC171" s="190"/>
      <c r="BD171" s="190"/>
      <c r="BE171" s="190"/>
      <c r="BF171" s="190"/>
      <c r="BG171" s="190"/>
      <c r="BH171" s="190"/>
      <c r="BI171" s="190"/>
      <c r="BJ171" s="190"/>
      <c r="BK171" s="190"/>
      <c r="BL171" s="190"/>
      <c r="BM171" s="190"/>
      <c r="BN171" s="190"/>
      <c r="BO171" s="190"/>
      <c r="BP171" s="190"/>
      <c r="BQ171" s="190"/>
      <c r="BR171" s="190"/>
      <c r="BS171" s="190"/>
      <c r="BT171" s="190"/>
      <c r="BU171" s="190"/>
      <c r="BV171" s="190"/>
      <c r="BW171" s="190"/>
      <c r="BX171" s="190"/>
      <c r="BY171" s="190"/>
      <c r="BZ171" s="190"/>
      <c r="CA171" s="190"/>
      <c r="CB171" s="190"/>
      <c r="CC171" s="190"/>
      <c r="CD171" s="190"/>
      <c r="CE171" s="190"/>
      <c r="CF171" s="190"/>
      <c r="CG171" s="190"/>
      <c r="CH171" s="190"/>
      <c r="CI171" s="190"/>
      <c r="CJ171" s="190"/>
      <c r="CK171" s="190"/>
      <c r="CL171" s="190"/>
      <c r="CM171" s="190"/>
      <c r="CN171" s="190"/>
      <c r="CO171" s="190"/>
      <c r="CP171" s="190"/>
      <c r="CQ171" s="190"/>
      <c r="CR171" s="190"/>
      <c r="CS171" s="190"/>
      <c r="CT171" s="190"/>
      <c r="CU171" s="190"/>
      <c r="CV171" s="190"/>
      <c r="CW171" s="190"/>
      <c r="CX171" s="190"/>
      <c r="CY171" s="190"/>
      <c r="CZ171" s="190"/>
      <c r="DA171" s="190"/>
      <c r="DB171" s="190"/>
      <c r="DC171" s="190"/>
      <c r="DD171" s="190"/>
      <c r="DE171" s="190"/>
      <c r="DF171" s="190"/>
      <c r="DG171" s="190"/>
      <c r="DH171" s="190"/>
      <c r="DI171" s="190"/>
      <c r="DJ171" s="190"/>
      <c r="DK171" s="190"/>
      <c r="DL171" s="190"/>
      <c r="DM171" s="190"/>
      <c r="DN171" s="190"/>
      <c r="DO171" s="190"/>
      <c r="DP171" s="190"/>
      <c r="DQ171" s="190"/>
      <c r="DR171" s="190"/>
      <c r="DS171" s="190"/>
      <c r="DT171" s="190"/>
      <c r="DU171" s="190"/>
      <c r="DV171" s="190"/>
      <c r="DW171" s="190"/>
      <c r="DX171" s="190"/>
      <c r="DY171" s="190"/>
      <c r="DZ171" s="190"/>
      <c r="EA171" s="190"/>
      <c r="EB171" s="190"/>
      <c r="EC171" s="190"/>
      <c r="ED171" s="190"/>
      <c r="EE171" s="190"/>
      <c r="EF171" s="190"/>
    </row>
    <row r="172" spans="1:136" s="72" customFormat="1" ht="15.75" customHeight="1" x14ac:dyDescent="0.25">
      <c r="A172" s="230"/>
      <c r="B172" s="179"/>
      <c r="C172" s="179">
        <v>321</v>
      </c>
      <c r="D172" s="566" t="s">
        <v>5</v>
      </c>
      <c r="E172" s="566"/>
      <c r="F172" s="566"/>
      <c r="G172" s="566"/>
      <c r="H172" s="76">
        <f t="shared" si="780"/>
        <v>322000</v>
      </c>
      <c r="I172" s="80"/>
      <c r="J172" s="94">
        <v>300000</v>
      </c>
      <c r="K172" s="82"/>
      <c r="L172" s="302"/>
      <c r="M172" s="118">
        <v>20000</v>
      </c>
      <c r="N172" s="81"/>
      <c r="O172" s="81"/>
      <c r="P172" s="81"/>
      <c r="Q172" s="81">
        <v>2000</v>
      </c>
      <c r="R172" s="81"/>
      <c r="S172" s="82"/>
      <c r="T172" s="28">
        <f t="shared" si="782"/>
        <v>0</v>
      </c>
      <c r="U172" s="80"/>
      <c r="V172" s="94"/>
      <c r="W172" s="82"/>
      <c r="X172" s="302"/>
      <c r="Y172" s="118"/>
      <c r="Z172" s="81"/>
      <c r="AA172" s="81"/>
      <c r="AB172" s="81"/>
      <c r="AC172" s="81"/>
      <c r="AD172" s="81"/>
      <c r="AE172" s="82"/>
      <c r="AF172" s="109">
        <f t="shared" si="761"/>
        <v>322000</v>
      </c>
      <c r="AG172" s="29">
        <f t="shared" ref="AG172:AG176" si="810">I172+U172</f>
        <v>0</v>
      </c>
      <c r="AH172" s="92">
        <f t="shared" ref="AH172:AH176" si="811">J172+V172</f>
        <v>300000</v>
      </c>
      <c r="AI172" s="31">
        <f t="shared" ref="AI172:AI176" si="812">K172+W172</f>
        <v>0</v>
      </c>
      <c r="AJ172" s="326">
        <f t="shared" ref="AJ172:AJ176" si="813">L172+X172</f>
        <v>0</v>
      </c>
      <c r="AK172" s="290">
        <f t="shared" ref="AK172:AK176" si="814">M172+Y172</f>
        <v>20000</v>
      </c>
      <c r="AL172" s="30">
        <f t="shared" ref="AL172:AL176" si="815">N172+Z172</f>
        <v>0</v>
      </c>
      <c r="AM172" s="30">
        <f t="shared" ref="AM172:AM176" si="816">O172+AA172</f>
        <v>0</v>
      </c>
      <c r="AN172" s="30">
        <f t="shared" ref="AN172:AN176" si="817">P172+AB172</f>
        <v>0</v>
      </c>
      <c r="AO172" s="30">
        <f t="shared" ref="AO172:AO176" si="818">Q172+AC172</f>
        <v>2000</v>
      </c>
      <c r="AP172" s="30">
        <f t="shared" ref="AP172:AP176" si="819">R172+AD172</f>
        <v>0</v>
      </c>
      <c r="AQ172" s="31">
        <f t="shared" ref="AQ172:AQ176" si="820">S172+AE172</f>
        <v>0</v>
      </c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  <c r="DG172" s="89"/>
      <c r="DH172" s="89"/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</row>
    <row r="173" spans="1:136" s="72" customFormat="1" ht="15.75" customHeight="1" x14ac:dyDescent="0.25">
      <c r="A173" s="230"/>
      <c r="B173" s="179"/>
      <c r="C173" s="179">
        <v>322</v>
      </c>
      <c r="D173" s="566" t="s">
        <v>6</v>
      </c>
      <c r="E173" s="566"/>
      <c r="F173" s="566"/>
      <c r="G173" s="566"/>
      <c r="H173" s="76">
        <f t="shared" si="780"/>
        <v>425000</v>
      </c>
      <c r="I173" s="80"/>
      <c r="J173" s="94">
        <v>400000</v>
      </c>
      <c r="K173" s="82"/>
      <c r="L173" s="302"/>
      <c r="M173" s="118">
        <v>20000</v>
      </c>
      <c r="N173" s="81">
        <v>5000</v>
      </c>
      <c r="O173" s="81"/>
      <c r="P173" s="81"/>
      <c r="Q173" s="81"/>
      <c r="R173" s="81"/>
      <c r="S173" s="82"/>
      <c r="T173" s="28">
        <f t="shared" si="782"/>
        <v>0</v>
      </c>
      <c r="U173" s="80"/>
      <c r="V173" s="94"/>
      <c r="W173" s="82"/>
      <c r="X173" s="302"/>
      <c r="Y173" s="118"/>
      <c r="Z173" s="81"/>
      <c r="AA173" s="81"/>
      <c r="AB173" s="81"/>
      <c r="AC173" s="81"/>
      <c r="AD173" s="81"/>
      <c r="AE173" s="82"/>
      <c r="AF173" s="109">
        <f t="shared" si="761"/>
        <v>425000</v>
      </c>
      <c r="AG173" s="29">
        <f t="shared" si="810"/>
        <v>0</v>
      </c>
      <c r="AH173" s="92">
        <f t="shared" si="811"/>
        <v>400000</v>
      </c>
      <c r="AI173" s="31">
        <f t="shared" si="812"/>
        <v>0</v>
      </c>
      <c r="AJ173" s="326">
        <f t="shared" si="813"/>
        <v>0</v>
      </c>
      <c r="AK173" s="290">
        <f t="shared" si="814"/>
        <v>20000</v>
      </c>
      <c r="AL173" s="30">
        <f t="shared" si="815"/>
        <v>5000</v>
      </c>
      <c r="AM173" s="30">
        <f t="shared" si="816"/>
        <v>0</v>
      </c>
      <c r="AN173" s="30">
        <f t="shared" si="817"/>
        <v>0</v>
      </c>
      <c r="AO173" s="30">
        <f t="shared" si="818"/>
        <v>0</v>
      </c>
      <c r="AP173" s="30">
        <f t="shared" si="819"/>
        <v>0</v>
      </c>
      <c r="AQ173" s="31">
        <f t="shared" si="820"/>
        <v>0</v>
      </c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/>
      <c r="DP173" s="89"/>
      <c r="DQ173" s="89"/>
      <c r="DR173" s="89"/>
      <c r="DS173" s="89"/>
      <c r="DT173" s="89"/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</row>
    <row r="174" spans="1:136" s="72" customFormat="1" ht="15.75" customHeight="1" x14ac:dyDescent="0.25">
      <c r="A174" s="230"/>
      <c r="B174" s="179"/>
      <c r="C174" s="179">
        <v>323</v>
      </c>
      <c r="D174" s="566" t="s">
        <v>7</v>
      </c>
      <c r="E174" s="566"/>
      <c r="F174" s="566"/>
      <c r="G174" s="566"/>
      <c r="H174" s="76">
        <f>SUM(I174:S174)</f>
        <v>173400</v>
      </c>
      <c r="I174" s="80"/>
      <c r="J174" s="94">
        <v>142400</v>
      </c>
      <c r="K174" s="82"/>
      <c r="L174" s="302"/>
      <c r="M174" s="118">
        <v>10000</v>
      </c>
      <c r="N174" s="81">
        <v>20000</v>
      </c>
      <c r="O174" s="81"/>
      <c r="P174" s="81"/>
      <c r="Q174" s="81">
        <v>1000</v>
      </c>
      <c r="R174" s="81"/>
      <c r="S174" s="82"/>
      <c r="T174" s="28">
        <f>SUM(U174:AE174)</f>
        <v>0</v>
      </c>
      <c r="U174" s="80"/>
      <c r="V174" s="94"/>
      <c r="W174" s="82"/>
      <c r="X174" s="302"/>
      <c r="Y174" s="118"/>
      <c r="Z174" s="81"/>
      <c r="AA174" s="81"/>
      <c r="AB174" s="81"/>
      <c r="AC174" s="81"/>
      <c r="AD174" s="81"/>
      <c r="AE174" s="82"/>
      <c r="AF174" s="109">
        <f t="shared" si="761"/>
        <v>173400</v>
      </c>
      <c r="AG174" s="29">
        <f t="shared" si="810"/>
        <v>0</v>
      </c>
      <c r="AH174" s="92">
        <f t="shared" si="811"/>
        <v>142400</v>
      </c>
      <c r="AI174" s="31">
        <f t="shared" si="812"/>
        <v>0</v>
      </c>
      <c r="AJ174" s="326">
        <f t="shared" si="813"/>
        <v>0</v>
      </c>
      <c r="AK174" s="290">
        <f t="shared" si="814"/>
        <v>10000</v>
      </c>
      <c r="AL174" s="30">
        <f t="shared" si="815"/>
        <v>20000</v>
      </c>
      <c r="AM174" s="30">
        <f t="shared" si="816"/>
        <v>0</v>
      </c>
      <c r="AN174" s="30">
        <f t="shared" si="817"/>
        <v>0</v>
      </c>
      <c r="AO174" s="30">
        <f t="shared" si="818"/>
        <v>1000</v>
      </c>
      <c r="AP174" s="30">
        <f t="shared" si="819"/>
        <v>0</v>
      </c>
      <c r="AQ174" s="31">
        <f t="shared" si="820"/>
        <v>0</v>
      </c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/>
      <c r="DF174" s="89"/>
      <c r="DG174" s="89"/>
      <c r="DH174" s="89"/>
      <c r="DI174" s="89"/>
      <c r="DJ174" s="89"/>
      <c r="DK174" s="89"/>
      <c r="DL174" s="89"/>
      <c r="DM174" s="89"/>
      <c r="DN174" s="89"/>
      <c r="DO174" s="89"/>
      <c r="DP174" s="89"/>
      <c r="DQ174" s="89"/>
      <c r="DR174" s="89"/>
      <c r="DS174" s="89"/>
      <c r="DT174" s="89"/>
      <c r="DU174" s="89"/>
      <c r="DV174" s="89"/>
      <c r="DW174" s="89"/>
      <c r="DX174" s="89"/>
      <c r="DY174" s="89"/>
      <c r="DZ174" s="89"/>
      <c r="EA174" s="89"/>
      <c r="EB174" s="89"/>
      <c r="EC174" s="89"/>
      <c r="ED174" s="89"/>
      <c r="EE174" s="89"/>
      <c r="EF174" s="89"/>
    </row>
    <row r="175" spans="1:136" s="72" customFormat="1" ht="23.25" customHeight="1" x14ac:dyDescent="0.25">
      <c r="A175" s="230"/>
      <c r="B175" s="179"/>
      <c r="C175" s="179">
        <v>324</v>
      </c>
      <c r="D175" s="566" t="s">
        <v>90</v>
      </c>
      <c r="E175" s="566"/>
      <c r="F175" s="566"/>
      <c r="G175" s="566"/>
      <c r="H175" s="76">
        <f t="shared" si="780"/>
        <v>0</v>
      </c>
      <c r="I175" s="80"/>
      <c r="J175" s="94"/>
      <c r="K175" s="82"/>
      <c r="L175" s="302"/>
      <c r="M175" s="118"/>
      <c r="N175" s="81"/>
      <c r="O175" s="81"/>
      <c r="P175" s="81"/>
      <c r="Q175" s="81"/>
      <c r="R175" s="81"/>
      <c r="S175" s="82"/>
      <c r="T175" s="28">
        <f t="shared" si="782"/>
        <v>0</v>
      </c>
      <c r="U175" s="80"/>
      <c r="V175" s="94"/>
      <c r="W175" s="82"/>
      <c r="X175" s="302"/>
      <c r="Y175" s="118"/>
      <c r="Z175" s="81"/>
      <c r="AA175" s="81"/>
      <c r="AB175" s="81"/>
      <c r="AC175" s="81"/>
      <c r="AD175" s="81"/>
      <c r="AE175" s="82"/>
      <c r="AF175" s="109">
        <f t="shared" si="761"/>
        <v>0</v>
      </c>
      <c r="AG175" s="29">
        <f t="shared" si="810"/>
        <v>0</v>
      </c>
      <c r="AH175" s="92">
        <f t="shared" si="811"/>
        <v>0</v>
      </c>
      <c r="AI175" s="31">
        <f t="shared" si="812"/>
        <v>0</v>
      </c>
      <c r="AJ175" s="326">
        <f t="shared" si="813"/>
        <v>0</v>
      </c>
      <c r="AK175" s="290">
        <f t="shared" si="814"/>
        <v>0</v>
      </c>
      <c r="AL175" s="30">
        <f t="shared" si="815"/>
        <v>0</v>
      </c>
      <c r="AM175" s="30">
        <f t="shared" si="816"/>
        <v>0</v>
      </c>
      <c r="AN175" s="30">
        <f t="shared" si="817"/>
        <v>0</v>
      </c>
      <c r="AO175" s="30">
        <f t="shared" si="818"/>
        <v>0</v>
      </c>
      <c r="AP175" s="30">
        <f t="shared" si="819"/>
        <v>0</v>
      </c>
      <c r="AQ175" s="31">
        <f t="shared" si="820"/>
        <v>0</v>
      </c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/>
      <c r="DF175" s="89"/>
      <c r="DG175" s="89"/>
      <c r="DH175" s="89"/>
      <c r="DI175" s="89"/>
      <c r="DJ175" s="89"/>
      <c r="DK175" s="89"/>
      <c r="DL175" s="89"/>
      <c r="DM175" s="89"/>
      <c r="DN175" s="89"/>
      <c r="DO175" s="89"/>
      <c r="DP175" s="89"/>
      <c r="DQ175" s="89"/>
      <c r="DR175" s="89"/>
      <c r="DS175" s="89"/>
      <c r="DT175" s="89"/>
      <c r="DU175" s="89"/>
      <c r="DV175" s="89"/>
      <c r="DW175" s="89"/>
      <c r="DX175" s="89"/>
      <c r="DY175" s="89"/>
      <c r="DZ175" s="89"/>
      <c r="EA175" s="89"/>
      <c r="EB175" s="89"/>
      <c r="EC175" s="89"/>
      <c r="ED175" s="89"/>
      <c r="EE175" s="89"/>
      <c r="EF175" s="89"/>
    </row>
    <row r="176" spans="1:136" s="72" customFormat="1" ht="15.75" customHeight="1" x14ac:dyDescent="0.25">
      <c r="A176" s="230"/>
      <c r="B176" s="179"/>
      <c r="C176" s="179">
        <v>329</v>
      </c>
      <c r="D176" s="566" t="s">
        <v>8</v>
      </c>
      <c r="E176" s="566"/>
      <c r="F176" s="566"/>
      <c r="G176" s="567"/>
      <c r="H176" s="76">
        <f t="shared" si="780"/>
        <v>56700</v>
      </c>
      <c r="I176" s="80"/>
      <c r="J176" s="94">
        <v>19000</v>
      </c>
      <c r="K176" s="82"/>
      <c r="L176" s="302"/>
      <c r="M176" s="118">
        <v>19700</v>
      </c>
      <c r="N176" s="81">
        <v>15000</v>
      </c>
      <c r="O176" s="81"/>
      <c r="P176" s="81"/>
      <c r="Q176" s="81">
        <v>3000</v>
      </c>
      <c r="R176" s="81"/>
      <c r="S176" s="82"/>
      <c r="T176" s="28">
        <f t="shared" si="782"/>
        <v>0</v>
      </c>
      <c r="U176" s="80"/>
      <c r="V176" s="94"/>
      <c r="W176" s="82"/>
      <c r="X176" s="302"/>
      <c r="Y176" s="118"/>
      <c r="Z176" s="81"/>
      <c r="AA176" s="81"/>
      <c r="AB176" s="81"/>
      <c r="AC176" s="81"/>
      <c r="AD176" s="81"/>
      <c r="AE176" s="82"/>
      <c r="AF176" s="109">
        <f t="shared" si="761"/>
        <v>56700</v>
      </c>
      <c r="AG176" s="29">
        <f t="shared" si="810"/>
        <v>0</v>
      </c>
      <c r="AH176" s="92">
        <f t="shared" si="811"/>
        <v>19000</v>
      </c>
      <c r="AI176" s="31">
        <f t="shared" si="812"/>
        <v>0</v>
      </c>
      <c r="AJ176" s="326">
        <f t="shared" si="813"/>
        <v>0</v>
      </c>
      <c r="AK176" s="290">
        <f t="shared" si="814"/>
        <v>19700</v>
      </c>
      <c r="AL176" s="30">
        <f t="shared" si="815"/>
        <v>15000</v>
      </c>
      <c r="AM176" s="30">
        <f t="shared" si="816"/>
        <v>0</v>
      </c>
      <c r="AN176" s="30">
        <f t="shared" si="817"/>
        <v>0</v>
      </c>
      <c r="AO176" s="30">
        <f t="shared" si="818"/>
        <v>3000</v>
      </c>
      <c r="AP176" s="30">
        <f t="shared" si="819"/>
        <v>0</v>
      </c>
      <c r="AQ176" s="31">
        <f t="shared" si="820"/>
        <v>0</v>
      </c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</row>
    <row r="177" spans="1:136" s="73" customFormat="1" ht="15.75" customHeight="1" x14ac:dyDescent="0.25">
      <c r="A177" s="562">
        <v>34</v>
      </c>
      <c r="B177" s="563"/>
      <c r="C177" s="90"/>
      <c r="D177" s="564" t="s">
        <v>9</v>
      </c>
      <c r="E177" s="564"/>
      <c r="F177" s="564"/>
      <c r="G177" s="565"/>
      <c r="H177" s="75">
        <f t="shared" si="780"/>
        <v>9000</v>
      </c>
      <c r="I177" s="77">
        <f>I178+I179</f>
        <v>0</v>
      </c>
      <c r="J177" s="61">
        <f>J178+J179</f>
        <v>7000</v>
      </c>
      <c r="K177" s="79">
        <f t="shared" ref="K177:S177" si="821">K178+K179</f>
        <v>0</v>
      </c>
      <c r="L177" s="301">
        <f t="shared" si="821"/>
        <v>0</v>
      </c>
      <c r="M177" s="95">
        <f t="shared" si="821"/>
        <v>2000</v>
      </c>
      <c r="N177" s="78">
        <f t="shared" si="821"/>
        <v>0</v>
      </c>
      <c r="O177" s="78">
        <f t="shared" ref="O177" si="822">O178+O179</f>
        <v>0</v>
      </c>
      <c r="P177" s="78">
        <f t="shared" si="821"/>
        <v>0</v>
      </c>
      <c r="Q177" s="78">
        <f t="shared" si="821"/>
        <v>0</v>
      </c>
      <c r="R177" s="78">
        <f t="shared" si="821"/>
        <v>0</v>
      </c>
      <c r="S177" s="79">
        <f t="shared" si="821"/>
        <v>0</v>
      </c>
      <c r="T177" s="237">
        <f t="shared" si="782"/>
        <v>0</v>
      </c>
      <c r="U177" s="77">
        <f>U178+U179</f>
        <v>0</v>
      </c>
      <c r="V177" s="61">
        <f>V178+V179</f>
        <v>0</v>
      </c>
      <c r="W177" s="79">
        <f t="shared" ref="W177:AE177" si="823">W178+W179</f>
        <v>0</v>
      </c>
      <c r="X177" s="301">
        <f t="shared" si="823"/>
        <v>0</v>
      </c>
      <c r="Y177" s="95">
        <f t="shared" si="823"/>
        <v>0</v>
      </c>
      <c r="Z177" s="78">
        <f t="shared" si="823"/>
        <v>0</v>
      </c>
      <c r="AA177" s="78">
        <f t="shared" ref="AA177" si="824">AA178+AA179</f>
        <v>0</v>
      </c>
      <c r="AB177" s="78">
        <f t="shared" si="823"/>
        <v>0</v>
      </c>
      <c r="AC177" s="78">
        <f t="shared" si="823"/>
        <v>0</v>
      </c>
      <c r="AD177" s="78">
        <f t="shared" si="823"/>
        <v>0</v>
      </c>
      <c r="AE177" s="79">
        <f t="shared" si="823"/>
        <v>0</v>
      </c>
      <c r="AF177" s="262">
        <f t="shared" si="761"/>
        <v>9000</v>
      </c>
      <c r="AG177" s="315">
        <f>AG178+AG179</f>
        <v>0</v>
      </c>
      <c r="AH177" s="263">
        <f>AH178+AH179</f>
        <v>7000</v>
      </c>
      <c r="AI177" s="239">
        <f t="shared" ref="AI177:AQ177" si="825">AI178+AI179</f>
        <v>0</v>
      </c>
      <c r="AJ177" s="303">
        <f t="shared" si="825"/>
        <v>0</v>
      </c>
      <c r="AK177" s="240">
        <f t="shared" si="825"/>
        <v>2000</v>
      </c>
      <c r="AL177" s="241">
        <f t="shared" si="825"/>
        <v>0</v>
      </c>
      <c r="AM177" s="241">
        <f t="shared" ref="AM177" si="826">AM178+AM179</f>
        <v>0</v>
      </c>
      <c r="AN177" s="241">
        <f t="shared" si="825"/>
        <v>0</v>
      </c>
      <c r="AO177" s="241">
        <f t="shared" si="825"/>
        <v>0</v>
      </c>
      <c r="AP177" s="241">
        <f t="shared" si="825"/>
        <v>0</v>
      </c>
      <c r="AQ177" s="239">
        <f t="shared" si="825"/>
        <v>0</v>
      </c>
      <c r="AR177" s="190"/>
      <c r="AS177" s="190"/>
      <c r="AT177" s="190"/>
      <c r="AU177" s="190"/>
      <c r="AV177" s="190"/>
      <c r="AW177" s="190"/>
      <c r="AX177" s="190"/>
      <c r="AY177" s="190"/>
      <c r="AZ177" s="190"/>
      <c r="BA177" s="190"/>
      <c r="BB177" s="190"/>
      <c r="BC177" s="190"/>
      <c r="BD177" s="190"/>
      <c r="BE177" s="190"/>
      <c r="BF177" s="190"/>
      <c r="BG177" s="190"/>
      <c r="BH177" s="190"/>
      <c r="BI177" s="190"/>
      <c r="BJ177" s="190"/>
      <c r="BK177" s="190"/>
      <c r="BL177" s="190"/>
      <c r="BM177" s="190"/>
      <c r="BN177" s="190"/>
      <c r="BO177" s="190"/>
      <c r="BP177" s="190"/>
      <c r="BQ177" s="190"/>
      <c r="BR177" s="190"/>
      <c r="BS177" s="190"/>
      <c r="BT177" s="190"/>
      <c r="BU177" s="190"/>
      <c r="BV177" s="190"/>
      <c r="BW177" s="190"/>
      <c r="BX177" s="190"/>
      <c r="BY177" s="190"/>
      <c r="BZ177" s="190"/>
      <c r="CA177" s="190"/>
      <c r="CB177" s="190"/>
      <c r="CC177" s="190"/>
      <c r="CD177" s="190"/>
      <c r="CE177" s="190"/>
      <c r="CF177" s="190"/>
      <c r="CG177" s="190"/>
      <c r="CH177" s="190"/>
      <c r="CI177" s="190"/>
      <c r="CJ177" s="190"/>
      <c r="CK177" s="190"/>
      <c r="CL177" s="190"/>
      <c r="CM177" s="190"/>
      <c r="CN177" s="190"/>
      <c r="CO177" s="190"/>
      <c r="CP177" s="190"/>
      <c r="CQ177" s="190"/>
      <c r="CR177" s="190"/>
      <c r="CS177" s="190"/>
      <c r="CT177" s="190"/>
      <c r="CU177" s="190"/>
      <c r="CV177" s="190"/>
      <c r="CW177" s="190"/>
      <c r="CX177" s="190"/>
      <c r="CY177" s="190"/>
      <c r="CZ177" s="190"/>
      <c r="DA177" s="190"/>
      <c r="DB177" s="190"/>
      <c r="DC177" s="190"/>
      <c r="DD177" s="190"/>
      <c r="DE177" s="190"/>
      <c r="DF177" s="190"/>
      <c r="DG177" s="190"/>
      <c r="DH177" s="190"/>
      <c r="DI177" s="190"/>
      <c r="DJ177" s="190"/>
      <c r="DK177" s="190"/>
      <c r="DL177" s="190"/>
      <c r="DM177" s="190"/>
      <c r="DN177" s="190"/>
      <c r="DO177" s="190"/>
      <c r="DP177" s="190"/>
      <c r="DQ177" s="190"/>
      <c r="DR177" s="190"/>
      <c r="DS177" s="190"/>
      <c r="DT177" s="190"/>
      <c r="DU177" s="190"/>
      <c r="DV177" s="190"/>
      <c r="DW177" s="190"/>
      <c r="DX177" s="190"/>
      <c r="DY177" s="190"/>
      <c r="DZ177" s="190"/>
      <c r="EA177" s="190"/>
      <c r="EB177" s="190"/>
      <c r="EC177" s="190"/>
      <c r="ED177" s="190"/>
      <c r="EE177" s="190"/>
      <c r="EF177" s="190"/>
    </row>
    <row r="178" spans="1:136" s="72" customFormat="1" ht="15.75" customHeight="1" x14ac:dyDescent="0.25">
      <c r="A178" s="230"/>
      <c r="B178" s="179"/>
      <c r="C178" s="179">
        <v>342</v>
      </c>
      <c r="D178" s="566" t="s">
        <v>80</v>
      </c>
      <c r="E178" s="566"/>
      <c r="F178" s="566"/>
      <c r="G178" s="566"/>
      <c r="H178" s="76">
        <f t="shared" si="780"/>
        <v>0</v>
      </c>
      <c r="I178" s="80"/>
      <c r="J178" s="94"/>
      <c r="K178" s="82"/>
      <c r="L178" s="302"/>
      <c r="M178" s="118"/>
      <c r="N178" s="81"/>
      <c r="O178" s="81"/>
      <c r="P178" s="81"/>
      <c r="Q178" s="81"/>
      <c r="R178" s="81"/>
      <c r="S178" s="82"/>
      <c r="T178" s="28">
        <f t="shared" si="782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761"/>
        <v>0</v>
      </c>
      <c r="AG178" s="29">
        <f t="shared" ref="AG178:AG179" si="827">I178+U178</f>
        <v>0</v>
      </c>
      <c r="AH178" s="92">
        <f t="shared" ref="AH178:AH179" si="828">J178+V178</f>
        <v>0</v>
      </c>
      <c r="AI178" s="31">
        <f t="shared" ref="AI178:AI179" si="829">K178+W178</f>
        <v>0</v>
      </c>
      <c r="AJ178" s="326">
        <f t="shared" ref="AJ178:AJ179" si="830">L178+X178</f>
        <v>0</v>
      </c>
      <c r="AK178" s="290">
        <f t="shared" ref="AK178:AK179" si="831">M178+Y178</f>
        <v>0</v>
      </c>
      <c r="AL178" s="30">
        <f t="shared" ref="AL178:AL179" si="832">N178+Z178</f>
        <v>0</v>
      </c>
      <c r="AM178" s="30">
        <f t="shared" ref="AM178:AM179" si="833">O178+AA178</f>
        <v>0</v>
      </c>
      <c r="AN178" s="30">
        <f t="shared" ref="AN178:AN179" si="834">P178+AB178</f>
        <v>0</v>
      </c>
      <c r="AO178" s="30">
        <f t="shared" ref="AO178:AO179" si="835">Q178+AC178</f>
        <v>0</v>
      </c>
      <c r="AP178" s="30">
        <f t="shared" ref="AP178:AP179" si="836">R178+AD178</f>
        <v>0</v>
      </c>
      <c r="AQ178" s="31">
        <f t="shared" ref="AQ178:AQ179" si="837">S178+AE178</f>
        <v>0</v>
      </c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2" customFormat="1" ht="15.75" customHeight="1" x14ac:dyDescent="0.25">
      <c r="A179" s="230"/>
      <c r="B179" s="179"/>
      <c r="C179" s="179">
        <v>343</v>
      </c>
      <c r="D179" s="566" t="s">
        <v>10</v>
      </c>
      <c r="E179" s="566"/>
      <c r="F179" s="566"/>
      <c r="G179" s="566"/>
      <c r="H179" s="76">
        <f t="shared" si="780"/>
        <v>9000</v>
      </c>
      <c r="I179" s="80"/>
      <c r="J179" s="94">
        <v>7000</v>
      </c>
      <c r="K179" s="82"/>
      <c r="L179" s="302"/>
      <c r="M179" s="118">
        <v>2000</v>
      </c>
      <c r="N179" s="81"/>
      <c r="O179" s="81"/>
      <c r="P179" s="81"/>
      <c r="Q179" s="81"/>
      <c r="R179" s="81"/>
      <c r="S179" s="82"/>
      <c r="T179" s="28">
        <f t="shared" si="782"/>
        <v>0</v>
      </c>
      <c r="U179" s="80"/>
      <c r="V179" s="94"/>
      <c r="W179" s="82"/>
      <c r="X179" s="302"/>
      <c r="Y179" s="118"/>
      <c r="Z179" s="81"/>
      <c r="AA179" s="81"/>
      <c r="AB179" s="81"/>
      <c r="AC179" s="81"/>
      <c r="AD179" s="81"/>
      <c r="AE179" s="82"/>
      <c r="AF179" s="109">
        <f t="shared" si="761"/>
        <v>9000</v>
      </c>
      <c r="AG179" s="29">
        <f t="shared" si="827"/>
        <v>0</v>
      </c>
      <c r="AH179" s="92">
        <f t="shared" si="828"/>
        <v>7000</v>
      </c>
      <c r="AI179" s="31">
        <f t="shared" si="829"/>
        <v>0</v>
      </c>
      <c r="AJ179" s="326">
        <f t="shared" si="830"/>
        <v>0</v>
      </c>
      <c r="AK179" s="290">
        <f t="shared" si="831"/>
        <v>2000</v>
      </c>
      <c r="AL179" s="30">
        <f t="shared" si="832"/>
        <v>0</v>
      </c>
      <c r="AM179" s="30">
        <f t="shared" si="833"/>
        <v>0</v>
      </c>
      <c r="AN179" s="30">
        <f t="shared" si="834"/>
        <v>0</v>
      </c>
      <c r="AO179" s="30">
        <f t="shared" si="835"/>
        <v>0</v>
      </c>
      <c r="AP179" s="30">
        <f t="shared" si="836"/>
        <v>0</v>
      </c>
      <c r="AQ179" s="31">
        <f t="shared" si="837"/>
        <v>0</v>
      </c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/>
      <c r="DF179" s="89"/>
      <c r="DG179" s="89"/>
      <c r="DH179" s="89"/>
      <c r="DI179" s="89"/>
      <c r="DJ179" s="89"/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</row>
    <row r="180" spans="1:136" s="74" customFormat="1" ht="25.5" customHeight="1" x14ac:dyDescent="0.25">
      <c r="A180" s="436">
        <v>4</v>
      </c>
      <c r="B180" s="66"/>
      <c r="C180" s="66"/>
      <c r="D180" s="573" t="s">
        <v>17</v>
      </c>
      <c r="E180" s="573"/>
      <c r="F180" s="573"/>
      <c r="G180" s="574"/>
      <c r="H180" s="75">
        <f>SUM(I180:S180)</f>
        <v>0</v>
      </c>
      <c r="I180" s="77">
        <f>I181</f>
        <v>0</v>
      </c>
      <c r="J180" s="61">
        <f t="shared" ref="J180:S180" si="838">J181</f>
        <v>0</v>
      </c>
      <c r="K180" s="79">
        <f>K181</f>
        <v>0</v>
      </c>
      <c r="L180" s="301">
        <f t="shared" si="838"/>
        <v>0</v>
      </c>
      <c r="M180" s="95">
        <f t="shared" si="838"/>
        <v>0</v>
      </c>
      <c r="N180" s="78">
        <f t="shared" si="838"/>
        <v>0</v>
      </c>
      <c r="O180" s="78">
        <f t="shared" si="838"/>
        <v>0</v>
      </c>
      <c r="P180" s="78">
        <f t="shared" si="838"/>
        <v>0</v>
      </c>
      <c r="Q180" s="78">
        <f t="shared" si="838"/>
        <v>0</v>
      </c>
      <c r="R180" s="78">
        <f>R181</f>
        <v>0</v>
      </c>
      <c r="S180" s="79">
        <f t="shared" si="838"/>
        <v>0</v>
      </c>
      <c r="T180" s="237">
        <f>SUM(U180:AE180)</f>
        <v>0</v>
      </c>
      <c r="U180" s="77">
        <f>U181</f>
        <v>0</v>
      </c>
      <c r="V180" s="61">
        <f t="shared" ref="V180" si="839">V181</f>
        <v>0</v>
      </c>
      <c r="W180" s="79">
        <f>W181</f>
        <v>0</v>
      </c>
      <c r="X180" s="301">
        <f t="shared" ref="X180" si="840">X181</f>
        <v>0</v>
      </c>
      <c r="Y180" s="95">
        <f t="shared" ref="Y180" si="841">Y181</f>
        <v>0</v>
      </c>
      <c r="Z180" s="78">
        <f t="shared" ref="Z180" si="842">Z181</f>
        <v>0</v>
      </c>
      <c r="AA180" s="78">
        <f t="shared" ref="AA180" si="843">AA181</f>
        <v>0</v>
      </c>
      <c r="AB180" s="78">
        <f t="shared" ref="AB180" si="844">AB181</f>
        <v>0</v>
      </c>
      <c r="AC180" s="78">
        <f t="shared" ref="AC180" si="845">AC181</f>
        <v>0</v>
      </c>
      <c r="AD180" s="78">
        <f>AD181</f>
        <v>0</v>
      </c>
      <c r="AE180" s="79">
        <f t="shared" ref="AE180" si="846">AE181</f>
        <v>0</v>
      </c>
      <c r="AF180" s="262">
        <f>SUM(AG180:AQ180)</f>
        <v>0</v>
      </c>
      <c r="AG180" s="315">
        <f>AG181</f>
        <v>0</v>
      </c>
      <c r="AH180" s="263">
        <f t="shared" ref="AH180" si="847">AH181</f>
        <v>0</v>
      </c>
      <c r="AI180" s="239">
        <f>AI181</f>
        <v>0</v>
      </c>
      <c r="AJ180" s="303">
        <f t="shared" ref="AJ180" si="848">AJ181</f>
        <v>0</v>
      </c>
      <c r="AK180" s="240">
        <f t="shared" ref="AK180" si="849">AK181</f>
        <v>0</v>
      </c>
      <c r="AL180" s="241">
        <f>AL181</f>
        <v>0</v>
      </c>
      <c r="AM180" s="241">
        <f t="shared" ref="AM180" si="850">AM181</f>
        <v>0</v>
      </c>
      <c r="AN180" s="241">
        <f>AN181</f>
        <v>0</v>
      </c>
      <c r="AO180" s="241">
        <f t="shared" ref="AO180" si="851">AO181</f>
        <v>0</v>
      </c>
      <c r="AP180" s="241">
        <f>AP181</f>
        <v>0</v>
      </c>
      <c r="AQ180" s="239">
        <f t="shared" ref="AQ180" si="852">AQ181</f>
        <v>0</v>
      </c>
      <c r="AR180" s="206"/>
      <c r="AS180" s="89"/>
      <c r="AT180" s="388"/>
      <c r="AU180" s="388"/>
      <c r="AV180" s="388"/>
      <c r="AW180" s="192"/>
      <c r="AX180" s="190"/>
      <c r="AY180" s="190"/>
      <c r="AZ180" s="192"/>
      <c r="BA180" s="192"/>
      <c r="BB180" s="192"/>
      <c r="BC180" s="192"/>
      <c r="BD180" s="192"/>
      <c r="BE180" s="192"/>
      <c r="BF180" s="192"/>
      <c r="BG180" s="192"/>
      <c r="BH180" s="192"/>
      <c r="BI180" s="192"/>
      <c r="BJ180" s="192"/>
      <c r="BK180" s="192"/>
      <c r="BL180" s="192"/>
      <c r="BM180" s="192"/>
      <c r="BN180" s="192"/>
      <c r="BO180" s="192"/>
      <c r="BP180" s="192"/>
      <c r="BQ180" s="192"/>
      <c r="BR180" s="192"/>
      <c r="BS180" s="192"/>
      <c r="BT180" s="192"/>
      <c r="BU180" s="192"/>
      <c r="BV180" s="192"/>
      <c r="BW180" s="192"/>
      <c r="BX180" s="192"/>
      <c r="BY180" s="192"/>
      <c r="BZ180" s="192"/>
      <c r="CA180" s="192"/>
      <c r="CB180" s="192"/>
      <c r="CC180" s="192"/>
      <c r="CD180" s="192"/>
      <c r="CE180" s="192"/>
      <c r="CF180" s="192"/>
      <c r="CG180" s="192"/>
      <c r="CH180" s="192"/>
      <c r="CI180" s="192"/>
      <c r="CJ180" s="192"/>
      <c r="CK180" s="192"/>
      <c r="CL180" s="192"/>
      <c r="CM180" s="192"/>
      <c r="CN180" s="192"/>
      <c r="CO180" s="192"/>
      <c r="CP180" s="192"/>
      <c r="CQ180" s="192"/>
      <c r="CR180" s="192"/>
      <c r="CS180" s="192"/>
      <c r="CT180" s="192"/>
      <c r="CU180" s="192"/>
      <c r="CV180" s="192"/>
      <c r="CW180" s="192"/>
      <c r="CX180" s="192"/>
      <c r="CY180" s="192"/>
      <c r="CZ180" s="192"/>
      <c r="DA180" s="192"/>
      <c r="DB180" s="192"/>
      <c r="DC180" s="192"/>
      <c r="DD180" s="192"/>
      <c r="DE180" s="192"/>
      <c r="DF180" s="192"/>
      <c r="DG180" s="192"/>
      <c r="DH180" s="192"/>
      <c r="DI180" s="192"/>
      <c r="DJ180" s="192"/>
      <c r="DK180" s="192"/>
      <c r="DL180" s="192"/>
      <c r="DM180" s="192"/>
      <c r="DN180" s="192"/>
      <c r="DO180" s="192"/>
      <c r="DP180" s="192"/>
      <c r="DQ180" s="192"/>
      <c r="DR180" s="192"/>
      <c r="DS180" s="192"/>
      <c r="DT180" s="192"/>
      <c r="DU180" s="192"/>
      <c r="DV180" s="192"/>
      <c r="DW180" s="192"/>
      <c r="DX180" s="192"/>
      <c r="DY180" s="192"/>
      <c r="DZ180" s="192"/>
      <c r="EA180" s="192"/>
      <c r="EB180" s="192"/>
      <c r="EC180" s="192"/>
      <c r="ED180" s="192"/>
      <c r="EE180" s="192"/>
      <c r="EF180" s="192"/>
    </row>
    <row r="181" spans="1:136" s="73" customFormat="1" ht="24.75" customHeight="1" x14ac:dyDescent="0.25">
      <c r="A181" s="562">
        <v>42</v>
      </c>
      <c r="B181" s="563"/>
      <c r="C181" s="437"/>
      <c r="D181" s="564" t="s">
        <v>45</v>
      </c>
      <c r="E181" s="564"/>
      <c r="F181" s="564"/>
      <c r="G181" s="565"/>
      <c r="H181" s="75">
        <f>SUM(I181:S181)</f>
        <v>0</v>
      </c>
      <c r="I181" s="77">
        <f>I183+I182</f>
        <v>0</v>
      </c>
      <c r="J181" s="77">
        <f t="shared" ref="J181:S181" si="853">J183+J182</f>
        <v>0</v>
      </c>
      <c r="K181" s="77">
        <f t="shared" si="853"/>
        <v>0</v>
      </c>
      <c r="L181" s="77">
        <f t="shared" si="853"/>
        <v>0</v>
      </c>
      <c r="M181" s="77">
        <f t="shared" si="853"/>
        <v>0</v>
      </c>
      <c r="N181" s="77">
        <f t="shared" si="853"/>
        <v>0</v>
      </c>
      <c r="O181" s="77">
        <f t="shared" si="853"/>
        <v>0</v>
      </c>
      <c r="P181" s="77">
        <f t="shared" si="853"/>
        <v>0</v>
      </c>
      <c r="Q181" s="77">
        <f t="shared" si="853"/>
        <v>0</v>
      </c>
      <c r="R181" s="77">
        <f t="shared" si="853"/>
        <v>0</v>
      </c>
      <c r="S181" s="77">
        <f t="shared" si="853"/>
        <v>0</v>
      </c>
      <c r="T181" s="237">
        <f>SUM(U181:AE181)</f>
        <v>0</v>
      </c>
      <c r="U181" s="77">
        <f>U183+U182</f>
        <v>0</v>
      </c>
      <c r="V181" s="77">
        <f t="shared" ref="V181:AE181" si="854">V183+V182</f>
        <v>0</v>
      </c>
      <c r="W181" s="77">
        <f t="shared" si="854"/>
        <v>0</v>
      </c>
      <c r="X181" s="77">
        <f t="shared" si="854"/>
        <v>0</v>
      </c>
      <c r="Y181" s="77">
        <f t="shared" si="854"/>
        <v>0</v>
      </c>
      <c r="Z181" s="77">
        <f t="shared" si="854"/>
        <v>0</v>
      </c>
      <c r="AA181" s="77">
        <f t="shared" si="854"/>
        <v>0</v>
      </c>
      <c r="AB181" s="77">
        <f t="shared" si="854"/>
        <v>0</v>
      </c>
      <c r="AC181" s="77">
        <f t="shared" si="854"/>
        <v>0</v>
      </c>
      <c r="AD181" s="77">
        <f t="shared" si="854"/>
        <v>0</v>
      </c>
      <c r="AE181" s="77">
        <f t="shared" si="854"/>
        <v>0</v>
      </c>
      <c r="AF181" s="262">
        <f>SUM(AG181:AQ181)</f>
        <v>0</v>
      </c>
      <c r="AG181" s="315">
        <f>AG183+AG182</f>
        <v>0</v>
      </c>
      <c r="AH181" s="315">
        <f t="shared" ref="AH181:AQ181" si="855">AH183+AH182</f>
        <v>0</v>
      </c>
      <c r="AI181" s="315">
        <f t="shared" si="855"/>
        <v>0</v>
      </c>
      <c r="AJ181" s="315">
        <f t="shared" si="855"/>
        <v>0</v>
      </c>
      <c r="AK181" s="315">
        <f t="shared" si="855"/>
        <v>0</v>
      </c>
      <c r="AL181" s="315">
        <f t="shared" si="855"/>
        <v>0</v>
      </c>
      <c r="AM181" s="315">
        <f t="shared" si="855"/>
        <v>0</v>
      </c>
      <c r="AN181" s="315">
        <f t="shared" si="855"/>
        <v>0</v>
      </c>
      <c r="AO181" s="315">
        <f t="shared" si="855"/>
        <v>0</v>
      </c>
      <c r="AP181" s="315">
        <f t="shared" si="855"/>
        <v>0</v>
      </c>
      <c r="AQ181" s="315">
        <f t="shared" si="855"/>
        <v>0</v>
      </c>
      <c r="AR181" s="206"/>
      <c r="AS181" s="89"/>
      <c r="AT181" s="388"/>
      <c r="AU181" s="388"/>
      <c r="AV181" s="388"/>
      <c r="AW181" s="190"/>
      <c r="AX181" s="89"/>
      <c r="AY181" s="89"/>
      <c r="AZ181" s="190"/>
      <c r="BA181" s="190"/>
      <c r="BB181" s="190"/>
      <c r="BC181" s="190"/>
      <c r="BD181" s="190"/>
      <c r="BE181" s="190"/>
      <c r="BF181" s="190"/>
      <c r="BG181" s="190"/>
      <c r="BH181" s="190"/>
      <c r="BI181" s="190"/>
      <c r="BJ181" s="190"/>
      <c r="BK181" s="190"/>
      <c r="BL181" s="190"/>
      <c r="BM181" s="190"/>
      <c r="BN181" s="190"/>
      <c r="BO181" s="190"/>
      <c r="BP181" s="190"/>
      <c r="BQ181" s="190"/>
      <c r="BR181" s="190"/>
      <c r="BS181" s="190"/>
      <c r="BT181" s="190"/>
      <c r="BU181" s="190"/>
      <c r="BV181" s="190"/>
      <c r="BW181" s="190"/>
      <c r="BX181" s="190"/>
      <c r="BY181" s="190"/>
      <c r="BZ181" s="190"/>
      <c r="CA181" s="190"/>
      <c r="CB181" s="190"/>
      <c r="CC181" s="190"/>
      <c r="CD181" s="190"/>
      <c r="CE181" s="190"/>
      <c r="CF181" s="190"/>
      <c r="CG181" s="190"/>
      <c r="CH181" s="190"/>
      <c r="CI181" s="190"/>
      <c r="CJ181" s="190"/>
      <c r="CK181" s="190"/>
      <c r="CL181" s="190"/>
      <c r="CM181" s="190"/>
      <c r="CN181" s="190"/>
      <c r="CO181" s="190"/>
      <c r="CP181" s="190"/>
      <c r="CQ181" s="190"/>
      <c r="CR181" s="190"/>
      <c r="CS181" s="190"/>
      <c r="CT181" s="190"/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  <c r="DV181" s="190"/>
      <c r="DW181" s="190"/>
      <c r="DX181" s="190"/>
      <c r="DY181" s="190"/>
      <c r="DZ181" s="190"/>
      <c r="EA181" s="190"/>
      <c r="EB181" s="190"/>
      <c r="EC181" s="190"/>
      <c r="ED181" s="190"/>
      <c r="EE181" s="190"/>
      <c r="EF181" s="190"/>
    </row>
    <row r="182" spans="1:136" s="72" customFormat="1" ht="14.25" x14ac:dyDescent="0.25">
      <c r="A182" s="230"/>
      <c r="B182" s="179"/>
      <c r="C182" s="179">
        <v>422</v>
      </c>
      <c r="D182" s="566" t="s">
        <v>11</v>
      </c>
      <c r="E182" s="566"/>
      <c r="F182" s="566"/>
      <c r="G182" s="567"/>
      <c r="H182" s="76">
        <f t="shared" ref="H182" si="856">SUM(I182:S182)</f>
        <v>0</v>
      </c>
      <c r="I182" s="80"/>
      <c r="J182" s="94"/>
      <c r="K182" s="82"/>
      <c r="L182" s="302"/>
      <c r="M182" s="118"/>
      <c r="N182" s="81"/>
      <c r="O182" s="81"/>
      <c r="P182" s="81"/>
      <c r="Q182" s="81"/>
      <c r="R182" s="81"/>
      <c r="S182" s="82"/>
      <c r="T182" s="28">
        <f t="shared" ref="T182" si="857">SUM(U182:AE182)</f>
        <v>0</v>
      </c>
      <c r="U182" s="80"/>
      <c r="V182" s="94"/>
      <c r="W182" s="82"/>
      <c r="X182" s="302"/>
      <c r="Y182" s="118"/>
      <c r="Z182" s="81"/>
      <c r="AA182" s="81"/>
      <c r="AB182" s="81"/>
      <c r="AC182" s="81"/>
      <c r="AD182" s="81"/>
      <c r="AE182" s="82"/>
      <c r="AF182" s="449">
        <f t="shared" ref="AF182" si="858">SUM(AG182:AQ182)</f>
        <v>0</v>
      </c>
      <c r="AG182" s="29">
        <f t="shared" ref="AG182" si="859">I182+U182</f>
        <v>0</v>
      </c>
      <c r="AH182" s="92">
        <f t="shared" ref="AH182" si="860">J182+V182</f>
        <v>0</v>
      </c>
      <c r="AI182" s="31">
        <f t="shared" ref="AI182" si="861">K182+W182</f>
        <v>0</v>
      </c>
      <c r="AJ182" s="326">
        <f t="shared" ref="AJ182" si="862">L182+X182</f>
        <v>0</v>
      </c>
      <c r="AK182" s="290">
        <f t="shared" ref="AK182" si="863">M182+Y182</f>
        <v>0</v>
      </c>
      <c r="AL182" s="30">
        <f t="shared" ref="AL182" si="864">N182+Z182</f>
        <v>0</v>
      </c>
      <c r="AM182" s="30">
        <f t="shared" ref="AM182" si="865">O182+AA182</f>
        <v>0</v>
      </c>
      <c r="AN182" s="30">
        <f t="shared" ref="AN182" si="866">P182+AB182</f>
        <v>0</v>
      </c>
      <c r="AO182" s="30">
        <f t="shared" ref="AO182" si="867">Q182+AC182</f>
        <v>0</v>
      </c>
      <c r="AP182" s="30">
        <f t="shared" ref="AP182" si="868">R182+AD182</f>
        <v>0</v>
      </c>
      <c r="AQ182" s="31">
        <f t="shared" ref="AQ182" si="869">S182+AE182</f>
        <v>0</v>
      </c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72" customFormat="1" ht="15" x14ac:dyDescent="0.25">
      <c r="A183" s="230"/>
      <c r="B183" s="179"/>
      <c r="C183" s="179">
        <v>426</v>
      </c>
      <c r="D183" s="566" t="s">
        <v>85</v>
      </c>
      <c r="E183" s="566"/>
      <c r="F183" s="566"/>
      <c r="G183" s="567"/>
      <c r="H183" s="76">
        <f>SUM(I183:S183)</f>
        <v>0</v>
      </c>
      <c r="I183" s="80"/>
      <c r="J183" s="94"/>
      <c r="K183" s="82"/>
      <c r="L183" s="302"/>
      <c r="M183" s="118">
        <v>0</v>
      </c>
      <c r="N183" s="81"/>
      <c r="O183" s="81"/>
      <c r="P183" s="81"/>
      <c r="Q183" s="81"/>
      <c r="R183" s="81"/>
      <c r="S183" s="82"/>
      <c r="T183" s="28">
        <f>SUM(U183:AE183)</f>
        <v>0</v>
      </c>
      <c r="U183" s="80"/>
      <c r="V183" s="94"/>
      <c r="W183" s="82"/>
      <c r="X183" s="302"/>
      <c r="Y183" s="118"/>
      <c r="Z183" s="81"/>
      <c r="AA183" s="81"/>
      <c r="AB183" s="81"/>
      <c r="AC183" s="81"/>
      <c r="AD183" s="81"/>
      <c r="AE183" s="82"/>
      <c r="AF183" s="109">
        <f>SUM(AG183:AQ183)</f>
        <v>0</v>
      </c>
      <c r="AG183" s="29">
        <f t="shared" ref="AG183" si="870">I183+U183</f>
        <v>0</v>
      </c>
      <c r="AH183" s="92">
        <f t="shared" ref="AH183" si="871">J183+V183</f>
        <v>0</v>
      </c>
      <c r="AI183" s="31">
        <f t="shared" ref="AI183" si="872">K183+W183</f>
        <v>0</v>
      </c>
      <c r="AJ183" s="326">
        <f t="shared" ref="AJ183" si="873">L183+X183</f>
        <v>0</v>
      </c>
      <c r="AK183" s="290">
        <f t="shared" ref="AK183" si="874">M183+Y183</f>
        <v>0</v>
      </c>
      <c r="AL183" s="30">
        <f t="shared" ref="AL183" si="875">N183+Z183</f>
        <v>0</v>
      </c>
      <c r="AM183" s="30">
        <f t="shared" ref="AM183" si="876">O183+AA183</f>
        <v>0</v>
      </c>
      <c r="AN183" s="30">
        <f t="shared" ref="AN183" si="877">P183+AB183</f>
        <v>0</v>
      </c>
      <c r="AO183" s="30">
        <f t="shared" ref="AO183" si="878">Q183+AC183</f>
        <v>0</v>
      </c>
      <c r="AP183" s="30">
        <f t="shared" ref="AP183" si="879">R183+AD183</f>
        <v>0</v>
      </c>
      <c r="AQ183" s="31">
        <f t="shared" ref="AQ183" si="880">S183+AE183</f>
        <v>0</v>
      </c>
      <c r="AR183" s="206"/>
      <c r="AS183" s="62"/>
      <c r="AT183" s="388"/>
      <c r="AU183" s="388"/>
      <c r="AV183" s="388"/>
      <c r="AW183" s="89"/>
      <c r="AX183" s="192"/>
      <c r="AY183" s="192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267" customFormat="1" ht="29.25" customHeight="1" x14ac:dyDescent="0.25">
      <c r="A184" s="265"/>
      <c r="B184" s="266"/>
      <c r="D184" s="268"/>
      <c r="E184" s="268"/>
      <c r="F184" s="268"/>
      <c r="G184" s="268"/>
      <c r="I184" s="632" t="s">
        <v>138</v>
      </c>
      <c r="J184" s="632"/>
      <c r="K184" s="632"/>
      <c r="L184" s="632"/>
      <c r="M184" s="632"/>
      <c r="N184" s="632"/>
      <c r="O184" s="632"/>
      <c r="P184" s="632"/>
      <c r="Q184" s="632"/>
      <c r="R184" s="632"/>
      <c r="S184" s="632"/>
      <c r="U184" s="632" t="s">
        <v>138</v>
      </c>
      <c r="V184" s="632"/>
      <c r="W184" s="632"/>
      <c r="X184" s="632"/>
      <c r="Y184" s="632"/>
      <c r="Z184" s="632"/>
      <c r="AA184" s="632"/>
      <c r="AB184" s="632"/>
      <c r="AC184" s="632"/>
      <c r="AD184" s="632"/>
      <c r="AE184" s="632"/>
      <c r="AG184" s="632" t="s">
        <v>138</v>
      </c>
      <c r="AH184" s="632"/>
      <c r="AI184" s="632"/>
      <c r="AJ184" s="632"/>
      <c r="AK184" s="632"/>
      <c r="AL184" s="632"/>
      <c r="AM184" s="632"/>
      <c r="AN184" s="632"/>
      <c r="AO184" s="632"/>
      <c r="AP184" s="632"/>
      <c r="AQ184" s="634"/>
      <c r="AS184" s="244"/>
      <c r="AT184" s="244"/>
      <c r="AU184" s="244"/>
      <c r="AV184" s="244"/>
      <c r="AY184" s="269"/>
      <c r="AZ184" s="269"/>
      <c r="BA184" s="269"/>
      <c r="BB184" s="269"/>
      <c r="BC184" s="269"/>
      <c r="BD184" s="269"/>
      <c r="BE184" s="269"/>
      <c r="BF184" s="269"/>
      <c r="BG184" s="269"/>
      <c r="BH184" s="269"/>
      <c r="BI184" s="269"/>
      <c r="BJ184" s="269"/>
      <c r="BK184" s="269"/>
      <c r="BL184" s="269"/>
      <c r="BM184" s="269"/>
      <c r="BN184" s="269"/>
      <c r="BO184" s="269"/>
    </row>
    <row r="185" spans="1:136" s="62" customFormat="1" ht="10.5" customHeight="1" x14ac:dyDescent="0.25">
      <c r="A185" s="232"/>
      <c r="B185" s="87"/>
      <c r="C185" s="87"/>
      <c r="D185" s="88"/>
      <c r="E185" s="88"/>
      <c r="F185" s="88"/>
      <c r="G185" s="88"/>
      <c r="H185" s="91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1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1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125"/>
      <c r="AS185" s="107"/>
      <c r="AT185" s="107"/>
      <c r="AU185" s="107"/>
      <c r="AV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  <c r="BI185" s="107"/>
      <c r="BJ185" s="107"/>
      <c r="BK185" s="107"/>
      <c r="BL185" s="107"/>
      <c r="BM185" s="107"/>
      <c r="BN185" s="107"/>
      <c r="BO185" s="107"/>
    </row>
    <row r="186" spans="1:136" s="74" customFormat="1" ht="25.9" customHeight="1" x14ac:dyDescent="0.25">
      <c r="A186" s="593" t="s">
        <v>296</v>
      </c>
      <c r="B186" s="594"/>
      <c r="C186" s="594"/>
      <c r="D186" s="597" t="s">
        <v>119</v>
      </c>
      <c r="E186" s="597"/>
      <c r="F186" s="597"/>
      <c r="G186" s="598"/>
      <c r="H186" s="83">
        <f t="shared" ref="H186:H195" si="881">SUM(I186:S186)</f>
        <v>76000</v>
      </c>
      <c r="I186" s="84">
        <f>I187+I191</f>
        <v>0</v>
      </c>
      <c r="J186" s="285">
        <f>J187+J191</f>
        <v>10000</v>
      </c>
      <c r="K186" s="86">
        <f t="shared" ref="K186:S186" si="882">K187+K191</f>
        <v>0</v>
      </c>
      <c r="L186" s="300">
        <f t="shared" si="882"/>
        <v>0</v>
      </c>
      <c r="M186" s="120">
        <f t="shared" si="882"/>
        <v>66000</v>
      </c>
      <c r="N186" s="85">
        <f t="shared" si="882"/>
        <v>0</v>
      </c>
      <c r="O186" s="85">
        <f t="shared" ref="O186" si="883">O187+O191</f>
        <v>0</v>
      </c>
      <c r="P186" s="85">
        <f>P187+P191</f>
        <v>0</v>
      </c>
      <c r="Q186" s="85">
        <f t="shared" si="882"/>
        <v>0</v>
      </c>
      <c r="R186" s="85">
        <f t="shared" si="882"/>
        <v>0</v>
      </c>
      <c r="S186" s="86">
        <f t="shared" si="882"/>
        <v>0</v>
      </c>
      <c r="T186" s="245">
        <f t="shared" ref="T186:T195" si="884">SUM(U186:AE186)</f>
        <v>0</v>
      </c>
      <c r="U186" s="84">
        <f>U187+U191</f>
        <v>0</v>
      </c>
      <c r="V186" s="285">
        <f>V187+V191</f>
        <v>0</v>
      </c>
      <c r="W186" s="86">
        <f t="shared" ref="W186:Z186" si="885">W187+W191</f>
        <v>0</v>
      </c>
      <c r="X186" s="300">
        <f t="shared" si="885"/>
        <v>0</v>
      </c>
      <c r="Y186" s="120">
        <f t="shared" si="885"/>
        <v>0</v>
      </c>
      <c r="Z186" s="85">
        <f t="shared" si="885"/>
        <v>0</v>
      </c>
      <c r="AA186" s="85">
        <f t="shared" ref="AA186" si="886">AA187+AA191</f>
        <v>0</v>
      </c>
      <c r="AB186" s="85">
        <f>AB187+AB191</f>
        <v>0</v>
      </c>
      <c r="AC186" s="85">
        <f t="shared" ref="AC186:AE186" si="887">AC187+AC191</f>
        <v>0</v>
      </c>
      <c r="AD186" s="85">
        <f t="shared" si="887"/>
        <v>0</v>
      </c>
      <c r="AE186" s="86">
        <f t="shared" si="887"/>
        <v>0</v>
      </c>
      <c r="AF186" s="261">
        <f t="shared" ref="AF186:AF195" si="888">SUM(AG186:AQ186)</f>
        <v>76000</v>
      </c>
      <c r="AG186" s="468">
        <f>AG187+AG191</f>
        <v>0</v>
      </c>
      <c r="AH186" s="469">
        <f>AH187+AH191</f>
        <v>10000</v>
      </c>
      <c r="AI186" s="470">
        <f t="shared" ref="AI186:AL186" si="889">AI187+AI191</f>
        <v>0</v>
      </c>
      <c r="AJ186" s="471">
        <f t="shared" si="889"/>
        <v>0</v>
      </c>
      <c r="AK186" s="472">
        <f t="shared" si="889"/>
        <v>66000</v>
      </c>
      <c r="AL186" s="473">
        <f t="shared" si="889"/>
        <v>0</v>
      </c>
      <c r="AM186" s="473">
        <f t="shared" ref="AM186" si="890">AM187+AM191</f>
        <v>0</v>
      </c>
      <c r="AN186" s="473">
        <f>AN187+AN191</f>
        <v>0</v>
      </c>
      <c r="AO186" s="473">
        <f t="shared" ref="AO186:AQ186" si="891">AO187+AO191</f>
        <v>0</v>
      </c>
      <c r="AP186" s="473">
        <f t="shared" si="891"/>
        <v>0</v>
      </c>
      <c r="AQ186" s="470">
        <f t="shared" si="891"/>
        <v>0</v>
      </c>
      <c r="AR186" s="192"/>
      <c r="AS186" s="191"/>
      <c r="AT186" s="191"/>
      <c r="AU186" s="191"/>
      <c r="AV186" s="191"/>
      <c r="AW186" s="192"/>
      <c r="AX186" s="192"/>
      <c r="AY186" s="192"/>
      <c r="AZ186" s="192"/>
      <c r="BA186" s="192"/>
      <c r="BB186" s="192"/>
      <c r="BC186" s="192"/>
      <c r="BD186" s="192"/>
      <c r="BE186" s="192"/>
      <c r="BF186" s="192"/>
      <c r="BG186" s="192"/>
      <c r="BH186" s="192"/>
      <c r="BI186" s="192"/>
      <c r="BJ186" s="192"/>
      <c r="BK186" s="192"/>
      <c r="BL186" s="192"/>
      <c r="BM186" s="192"/>
      <c r="BN186" s="192"/>
      <c r="BO186" s="192"/>
      <c r="BP186" s="192"/>
      <c r="BQ186" s="192"/>
      <c r="BR186" s="192"/>
      <c r="BS186" s="192"/>
      <c r="BT186" s="192"/>
      <c r="BU186" s="192"/>
      <c r="BV186" s="192"/>
      <c r="BW186" s="192"/>
      <c r="BX186" s="192"/>
      <c r="BY186" s="192"/>
      <c r="BZ186" s="192"/>
      <c r="CA186" s="192"/>
      <c r="CB186" s="192"/>
      <c r="CC186" s="192"/>
      <c r="CD186" s="192"/>
      <c r="CE186" s="192"/>
      <c r="CF186" s="192"/>
      <c r="CG186" s="192"/>
      <c r="CH186" s="192"/>
      <c r="CI186" s="192"/>
      <c r="CJ186" s="192"/>
      <c r="CK186" s="192"/>
      <c r="CL186" s="192"/>
      <c r="CM186" s="192"/>
      <c r="CN186" s="192"/>
      <c r="CO186" s="192"/>
      <c r="CP186" s="192"/>
      <c r="CQ186" s="192"/>
      <c r="CR186" s="192"/>
      <c r="CS186" s="192"/>
      <c r="CT186" s="192"/>
      <c r="CU186" s="192"/>
      <c r="CV186" s="192"/>
      <c r="CW186" s="192"/>
      <c r="CX186" s="192"/>
      <c r="CY186" s="192"/>
      <c r="CZ186" s="192"/>
      <c r="DA186" s="192"/>
      <c r="DB186" s="192"/>
      <c r="DC186" s="192"/>
      <c r="DD186" s="192"/>
      <c r="DE186" s="192"/>
      <c r="DF186" s="192"/>
      <c r="DG186" s="192"/>
      <c r="DH186" s="192"/>
      <c r="DI186" s="192"/>
      <c r="DJ186" s="192"/>
      <c r="DK186" s="192"/>
      <c r="DL186" s="192"/>
      <c r="DM186" s="192"/>
      <c r="DN186" s="192"/>
      <c r="DO186" s="192"/>
      <c r="DP186" s="192"/>
      <c r="DQ186" s="192"/>
      <c r="DR186" s="192"/>
      <c r="DS186" s="192"/>
      <c r="DT186" s="192"/>
      <c r="DU186" s="192"/>
      <c r="DV186" s="192"/>
      <c r="DW186" s="192"/>
      <c r="DX186" s="192"/>
      <c r="DY186" s="192"/>
      <c r="DZ186" s="192"/>
      <c r="EA186" s="192"/>
      <c r="EB186" s="192"/>
      <c r="EC186" s="192"/>
      <c r="ED186" s="192"/>
      <c r="EE186" s="192"/>
      <c r="EF186" s="192"/>
    </row>
    <row r="187" spans="1:136" s="74" customFormat="1" ht="15.75" customHeight="1" x14ac:dyDescent="0.25">
      <c r="A187" s="436">
        <v>3</v>
      </c>
      <c r="B187" s="68"/>
      <c r="C187" s="90"/>
      <c r="D187" s="564" t="s">
        <v>16</v>
      </c>
      <c r="E187" s="564"/>
      <c r="F187" s="564"/>
      <c r="G187" s="565"/>
      <c r="H187" s="75">
        <f t="shared" si="881"/>
        <v>0</v>
      </c>
      <c r="I187" s="77">
        <f>I188</f>
        <v>0</v>
      </c>
      <c r="J187" s="61">
        <f>J188</f>
        <v>0</v>
      </c>
      <c r="K187" s="79">
        <f t="shared" ref="K187:AQ187" si="892">K188</f>
        <v>0</v>
      </c>
      <c r="L187" s="301">
        <f t="shared" si="892"/>
        <v>0</v>
      </c>
      <c r="M187" s="95">
        <f t="shared" si="892"/>
        <v>0</v>
      </c>
      <c r="N187" s="78">
        <f t="shared" si="892"/>
        <v>0</v>
      </c>
      <c r="O187" s="78">
        <f t="shared" si="892"/>
        <v>0</v>
      </c>
      <c r="P187" s="78">
        <f t="shared" si="892"/>
        <v>0</v>
      </c>
      <c r="Q187" s="78">
        <f t="shared" si="892"/>
        <v>0</v>
      </c>
      <c r="R187" s="78">
        <f t="shared" si="892"/>
        <v>0</v>
      </c>
      <c r="S187" s="79">
        <f t="shared" si="892"/>
        <v>0</v>
      </c>
      <c r="T187" s="237">
        <f t="shared" si="884"/>
        <v>0</v>
      </c>
      <c r="U187" s="77">
        <f>U188</f>
        <v>0</v>
      </c>
      <c r="V187" s="61">
        <f>V188</f>
        <v>0</v>
      </c>
      <c r="W187" s="79">
        <f t="shared" si="892"/>
        <v>0</v>
      </c>
      <c r="X187" s="301">
        <f t="shared" si="892"/>
        <v>0</v>
      </c>
      <c r="Y187" s="95">
        <f t="shared" si="892"/>
        <v>0</v>
      </c>
      <c r="Z187" s="78">
        <f t="shared" si="892"/>
        <v>0</v>
      </c>
      <c r="AA187" s="78">
        <f t="shared" si="892"/>
        <v>0</v>
      </c>
      <c r="AB187" s="78">
        <f t="shared" si="892"/>
        <v>0</v>
      </c>
      <c r="AC187" s="78">
        <f t="shared" si="892"/>
        <v>0</v>
      </c>
      <c r="AD187" s="78">
        <f t="shared" si="892"/>
        <v>0</v>
      </c>
      <c r="AE187" s="79">
        <f t="shared" si="892"/>
        <v>0</v>
      </c>
      <c r="AF187" s="262">
        <f t="shared" si="888"/>
        <v>0</v>
      </c>
      <c r="AG187" s="315">
        <f>AG188</f>
        <v>0</v>
      </c>
      <c r="AH187" s="263">
        <f>AH188</f>
        <v>0</v>
      </c>
      <c r="AI187" s="239">
        <f t="shared" si="892"/>
        <v>0</v>
      </c>
      <c r="AJ187" s="303">
        <f t="shared" si="892"/>
        <v>0</v>
      </c>
      <c r="AK187" s="240">
        <f t="shared" si="892"/>
        <v>0</v>
      </c>
      <c r="AL187" s="241">
        <f t="shared" si="892"/>
        <v>0</v>
      </c>
      <c r="AM187" s="241">
        <f t="shared" si="892"/>
        <v>0</v>
      </c>
      <c r="AN187" s="241">
        <f t="shared" si="892"/>
        <v>0</v>
      </c>
      <c r="AO187" s="241">
        <f t="shared" si="892"/>
        <v>0</v>
      </c>
      <c r="AP187" s="241">
        <f t="shared" si="892"/>
        <v>0</v>
      </c>
      <c r="AQ187" s="239">
        <f t="shared" si="892"/>
        <v>0</v>
      </c>
      <c r="AR187" s="192"/>
      <c r="AS187" s="191"/>
      <c r="AT187" s="191"/>
      <c r="AU187" s="191"/>
      <c r="AV187" s="191"/>
      <c r="AW187" s="192"/>
      <c r="AX187" s="192"/>
      <c r="AY187" s="192"/>
      <c r="AZ187" s="192"/>
      <c r="BA187" s="192"/>
      <c r="BB187" s="192"/>
      <c r="BC187" s="192"/>
      <c r="BD187" s="192"/>
      <c r="BE187" s="192"/>
      <c r="BF187" s="192"/>
      <c r="BG187" s="192"/>
      <c r="BH187" s="192"/>
      <c r="BI187" s="192"/>
      <c r="BJ187" s="192"/>
      <c r="BK187" s="192"/>
      <c r="BL187" s="192"/>
      <c r="BM187" s="192"/>
      <c r="BN187" s="192"/>
      <c r="BO187" s="192"/>
      <c r="BP187" s="192"/>
      <c r="BQ187" s="192"/>
      <c r="BR187" s="192"/>
      <c r="BS187" s="192"/>
      <c r="BT187" s="192"/>
      <c r="BU187" s="192"/>
      <c r="BV187" s="192"/>
      <c r="BW187" s="192"/>
      <c r="BX187" s="192"/>
      <c r="BY187" s="192"/>
      <c r="BZ187" s="192"/>
      <c r="CA187" s="192"/>
      <c r="CB187" s="192"/>
      <c r="CC187" s="192"/>
      <c r="CD187" s="192"/>
      <c r="CE187" s="192"/>
      <c r="CF187" s="192"/>
      <c r="CG187" s="192"/>
      <c r="CH187" s="192"/>
      <c r="CI187" s="192"/>
      <c r="CJ187" s="192"/>
      <c r="CK187" s="192"/>
      <c r="CL187" s="192"/>
      <c r="CM187" s="192"/>
      <c r="CN187" s="192"/>
      <c r="CO187" s="192"/>
      <c r="CP187" s="192"/>
      <c r="CQ187" s="192"/>
      <c r="CR187" s="192"/>
      <c r="CS187" s="192"/>
      <c r="CT187" s="192"/>
      <c r="CU187" s="192"/>
      <c r="CV187" s="192"/>
      <c r="CW187" s="192"/>
      <c r="CX187" s="192"/>
      <c r="CY187" s="192"/>
      <c r="CZ187" s="192"/>
      <c r="DA187" s="192"/>
      <c r="DB187" s="192"/>
      <c r="DC187" s="192"/>
      <c r="DD187" s="192"/>
      <c r="DE187" s="192"/>
      <c r="DF187" s="192"/>
      <c r="DG187" s="192"/>
      <c r="DH187" s="192"/>
      <c r="DI187" s="192"/>
      <c r="DJ187" s="192"/>
      <c r="DK187" s="192"/>
      <c r="DL187" s="192"/>
      <c r="DM187" s="192"/>
      <c r="DN187" s="192"/>
      <c r="DO187" s="192"/>
      <c r="DP187" s="192"/>
      <c r="DQ187" s="192"/>
      <c r="DR187" s="192"/>
      <c r="DS187" s="192"/>
      <c r="DT187" s="192"/>
      <c r="DU187" s="192"/>
      <c r="DV187" s="192"/>
      <c r="DW187" s="192"/>
      <c r="DX187" s="192"/>
      <c r="DY187" s="192"/>
      <c r="DZ187" s="192"/>
      <c r="EA187" s="192"/>
      <c r="EB187" s="192"/>
      <c r="EC187" s="192"/>
      <c r="ED187" s="192"/>
      <c r="EE187" s="192"/>
      <c r="EF187" s="192"/>
    </row>
    <row r="188" spans="1:136" s="73" customFormat="1" ht="15.75" customHeight="1" x14ac:dyDescent="0.25">
      <c r="A188" s="562">
        <v>32</v>
      </c>
      <c r="B188" s="563"/>
      <c r="C188" s="90"/>
      <c r="D188" s="564" t="s">
        <v>4</v>
      </c>
      <c r="E188" s="564"/>
      <c r="F188" s="564"/>
      <c r="G188" s="565"/>
      <c r="H188" s="75">
        <f t="shared" si="881"/>
        <v>0</v>
      </c>
      <c r="I188" s="77">
        <f>SUM(I189:I190)</f>
        <v>0</v>
      </c>
      <c r="J188" s="61">
        <f>SUM(J189:J190)</f>
        <v>0</v>
      </c>
      <c r="K188" s="79">
        <f t="shared" ref="K188:S188" si="893">SUM(K189:K190)</f>
        <v>0</v>
      </c>
      <c r="L188" s="301">
        <f t="shared" si="893"/>
        <v>0</v>
      </c>
      <c r="M188" s="95">
        <f t="shared" si="893"/>
        <v>0</v>
      </c>
      <c r="N188" s="78">
        <f t="shared" si="893"/>
        <v>0</v>
      </c>
      <c r="O188" s="78">
        <f t="shared" ref="O188" si="894">SUM(O189:O190)</f>
        <v>0</v>
      </c>
      <c r="P188" s="78">
        <f t="shared" si="893"/>
        <v>0</v>
      </c>
      <c r="Q188" s="78">
        <f t="shared" si="893"/>
        <v>0</v>
      </c>
      <c r="R188" s="78">
        <f t="shared" si="893"/>
        <v>0</v>
      </c>
      <c r="S188" s="79">
        <f t="shared" si="893"/>
        <v>0</v>
      </c>
      <c r="T188" s="237">
        <f t="shared" si="884"/>
        <v>0</v>
      </c>
      <c r="U188" s="77">
        <f>SUM(U189:U190)</f>
        <v>0</v>
      </c>
      <c r="V188" s="61">
        <f>SUM(V189:V190)</f>
        <v>0</v>
      </c>
      <c r="W188" s="79">
        <f t="shared" ref="W188:AE188" si="895">SUM(W189:W190)</f>
        <v>0</v>
      </c>
      <c r="X188" s="301">
        <f t="shared" si="895"/>
        <v>0</v>
      </c>
      <c r="Y188" s="95">
        <f t="shared" si="895"/>
        <v>0</v>
      </c>
      <c r="Z188" s="78">
        <f t="shared" si="895"/>
        <v>0</v>
      </c>
      <c r="AA188" s="78">
        <f t="shared" ref="AA188" si="896">SUM(AA189:AA190)</f>
        <v>0</v>
      </c>
      <c r="AB188" s="78">
        <f t="shared" si="895"/>
        <v>0</v>
      </c>
      <c r="AC188" s="78">
        <f t="shared" si="895"/>
        <v>0</v>
      </c>
      <c r="AD188" s="78">
        <f t="shared" si="895"/>
        <v>0</v>
      </c>
      <c r="AE188" s="79">
        <f t="shared" si="895"/>
        <v>0</v>
      </c>
      <c r="AF188" s="262">
        <f t="shared" si="888"/>
        <v>0</v>
      </c>
      <c r="AG188" s="315">
        <f>SUM(AG189:AG190)</f>
        <v>0</v>
      </c>
      <c r="AH188" s="263">
        <f>SUM(AH189:AH190)</f>
        <v>0</v>
      </c>
      <c r="AI188" s="239">
        <f t="shared" ref="AI188:AQ188" si="897">SUM(AI189:AI190)</f>
        <v>0</v>
      </c>
      <c r="AJ188" s="303">
        <f t="shared" si="897"/>
        <v>0</v>
      </c>
      <c r="AK188" s="240">
        <f t="shared" si="897"/>
        <v>0</v>
      </c>
      <c r="AL188" s="241">
        <f t="shared" si="897"/>
        <v>0</v>
      </c>
      <c r="AM188" s="241">
        <f t="shared" ref="AM188" si="898">SUM(AM189:AM190)</f>
        <v>0</v>
      </c>
      <c r="AN188" s="241">
        <f t="shared" si="897"/>
        <v>0</v>
      </c>
      <c r="AO188" s="241">
        <f t="shared" si="897"/>
        <v>0</v>
      </c>
      <c r="AP188" s="241">
        <f t="shared" si="897"/>
        <v>0</v>
      </c>
      <c r="AQ188" s="239">
        <f t="shared" si="897"/>
        <v>0</v>
      </c>
      <c r="AR188" s="190"/>
      <c r="AS188" s="190"/>
      <c r="AT188" s="190"/>
      <c r="AU188" s="190"/>
      <c r="AV188" s="190"/>
      <c r="AW188" s="190"/>
      <c r="AX188" s="190"/>
      <c r="AY188" s="190"/>
      <c r="AZ188" s="190"/>
      <c r="BA188" s="190"/>
      <c r="BB188" s="190"/>
      <c r="BC188" s="190"/>
      <c r="BD188" s="190"/>
      <c r="BE188" s="190"/>
      <c r="BF188" s="190"/>
      <c r="BG188" s="190"/>
      <c r="BH188" s="190"/>
      <c r="BI188" s="190"/>
      <c r="BJ188" s="190"/>
      <c r="BK188" s="190"/>
      <c r="BL188" s="190"/>
      <c r="BM188" s="190"/>
      <c r="BN188" s="190"/>
      <c r="BO188" s="190"/>
      <c r="BP188" s="190"/>
      <c r="BQ188" s="190"/>
      <c r="BR188" s="190"/>
      <c r="BS188" s="190"/>
      <c r="BT188" s="190"/>
      <c r="BU188" s="190"/>
      <c r="BV188" s="190"/>
      <c r="BW188" s="190"/>
      <c r="BX188" s="190"/>
      <c r="BY188" s="190"/>
      <c r="BZ188" s="190"/>
      <c r="CA188" s="190"/>
      <c r="CB188" s="190"/>
      <c r="CC188" s="190"/>
      <c r="CD188" s="190"/>
      <c r="CE188" s="190"/>
      <c r="CF188" s="190"/>
      <c r="CG188" s="190"/>
      <c r="CH188" s="190"/>
      <c r="CI188" s="190"/>
      <c r="CJ188" s="190"/>
      <c r="CK188" s="190"/>
      <c r="CL188" s="190"/>
      <c r="CM188" s="190"/>
      <c r="CN188" s="190"/>
      <c r="CO188" s="190"/>
      <c r="CP188" s="190"/>
      <c r="CQ188" s="190"/>
      <c r="CR188" s="190"/>
      <c r="CS188" s="190"/>
      <c r="CT188" s="190"/>
      <c r="CU188" s="190"/>
      <c r="CV188" s="190"/>
      <c r="CW188" s="190"/>
      <c r="CX188" s="190"/>
      <c r="CY188" s="190"/>
      <c r="CZ188" s="190"/>
      <c r="DA188" s="190"/>
      <c r="DB188" s="190"/>
      <c r="DC188" s="190"/>
      <c r="DD188" s="190"/>
      <c r="DE188" s="190"/>
      <c r="DF188" s="190"/>
      <c r="DG188" s="190"/>
      <c r="DH188" s="190"/>
      <c r="DI188" s="190"/>
      <c r="DJ188" s="190"/>
      <c r="DK188" s="190"/>
      <c r="DL188" s="190"/>
      <c r="DM188" s="190"/>
      <c r="DN188" s="190"/>
      <c r="DO188" s="190"/>
      <c r="DP188" s="190"/>
      <c r="DQ188" s="190"/>
      <c r="DR188" s="190"/>
      <c r="DS188" s="190"/>
      <c r="DT188" s="190"/>
      <c r="DU188" s="190"/>
      <c r="DV188" s="190"/>
      <c r="DW188" s="190"/>
      <c r="DX188" s="190"/>
      <c r="DY188" s="190"/>
      <c r="DZ188" s="190"/>
      <c r="EA188" s="190"/>
      <c r="EB188" s="190"/>
      <c r="EC188" s="190"/>
      <c r="ED188" s="190"/>
      <c r="EE188" s="190"/>
      <c r="EF188" s="190"/>
    </row>
    <row r="189" spans="1:136" s="72" customFormat="1" ht="15.75" customHeight="1" x14ac:dyDescent="0.25">
      <c r="A189" s="230"/>
      <c r="B189" s="179"/>
      <c r="C189" s="179">
        <v>322</v>
      </c>
      <c r="D189" s="566" t="s">
        <v>6</v>
      </c>
      <c r="E189" s="566"/>
      <c r="F189" s="566"/>
      <c r="G189" s="567"/>
      <c r="H189" s="76">
        <f t="shared" si="881"/>
        <v>0</v>
      </c>
      <c r="I189" s="80"/>
      <c r="J189" s="94"/>
      <c r="K189" s="82"/>
      <c r="L189" s="302"/>
      <c r="M189" s="118"/>
      <c r="N189" s="81"/>
      <c r="O189" s="81"/>
      <c r="P189" s="81"/>
      <c r="Q189" s="81"/>
      <c r="R189" s="81"/>
      <c r="S189" s="82"/>
      <c r="T189" s="28">
        <f t="shared" si="884"/>
        <v>0</v>
      </c>
      <c r="U189" s="80"/>
      <c r="V189" s="94"/>
      <c r="W189" s="82"/>
      <c r="X189" s="302"/>
      <c r="Y189" s="118"/>
      <c r="Z189" s="81"/>
      <c r="AA189" s="81"/>
      <c r="AB189" s="81"/>
      <c r="AC189" s="81"/>
      <c r="AD189" s="81"/>
      <c r="AE189" s="82"/>
      <c r="AF189" s="109">
        <f t="shared" si="888"/>
        <v>0</v>
      </c>
      <c r="AG189" s="29">
        <f t="shared" ref="AG189:AG190" si="899">I189+U189</f>
        <v>0</v>
      </c>
      <c r="AH189" s="92">
        <f t="shared" ref="AH189:AH190" si="900">J189+V189</f>
        <v>0</v>
      </c>
      <c r="AI189" s="31">
        <f t="shared" ref="AI189:AI190" si="901">K189+W189</f>
        <v>0</v>
      </c>
      <c r="AJ189" s="326">
        <f t="shared" ref="AJ189:AJ190" si="902">L189+X189</f>
        <v>0</v>
      </c>
      <c r="AK189" s="290">
        <f t="shared" ref="AK189:AK190" si="903">M189+Y189</f>
        <v>0</v>
      </c>
      <c r="AL189" s="30">
        <f t="shared" ref="AL189:AL190" si="904">N189+Z189</f>
        <v>0</v>
      </c>
      <c r="AM189" s="30">
        <f t="shared" ref="AM189:AM190" si="905">O189+AA189</f>
        <v>0</v>
      </c>
      <c r="AN189" s="30">
        <f t="shared" ref="AN189:AN190" si="906">P189+AB189</f>
        <v>0</v>
      </c>
      <c r="AO189" s="30">
        <f t="shared" ref="AO189:AO190" si="907">Q189+AC189</f>
        <v>0</v>
      </c>
      <c r="AP189" s="30">
        <f t="shared" ref="AP189:AP190" si="908">R189+AD189</f>
        <v>0</v>
      </c>
      <c r="AQ189" s="31">
        <f t="shared" ref="AQ189:AQ190" si="909">S189+AE189</f>
        <v>0</v>
      </c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/>
      <c r="EA189" s="89"/>
      <c r="EB189" s="89"/>
      <c r="EC189" s="89"/>
      <c r="ED189" s="89"/>
      <c r="EE189" s="89"/>
      <c r="EF189" s="89"/>
    </row>
    <row r="190" spans="1:136" s="72" customFormat="1" ht="15.75" customHeight="1" x14ac:dyDescent="0.25">
      <c r="A190" s="230"/>
      <c r="B190" s="179"/>
      <c r="C190" s="179">
        <v>323</v>
      </c>
      <c r="D190" s="566" t="s">
        <v>7</v>
      </c>
      <c r="E190" s="566"/>
      <c r="F190" s="566"/>
      <c r="G190" s="567"/>
      <c r="H190" s="76">
        <f t="shared" si="881"/>
        <v>0</v>
      </c>
      <c r="I190" s="80"/>
      <c r="J190" s="94"/>
      <c r="K190" s="82"/>
      <c r="L190" s="302"/>
      <c r="M190" s="118"/>
      <c r="N190" s="81"/>
      <c r="O190" s="81"/>
      <c r="P190" s="81"/>
      <c r="Q190" s="81"/>
      <c r="R190" s="81"/>
      <c r="S190" s="82"/>
      <c r="T190" s="28">
        <f t="shared" si="884"/>
        <v>0</v>
      </c>
      <c r="U190" s="80"/>
      <c r="V190" s="94"/>
      <c r="W190" s="82"/>
      <c r="X190" s="302"/>
      <c r="Y190" s="118"/>
      <c r="Z190" s="81"/>
      <c r="AA190" s="81"/>
      <c r="AB190" s="81"/>
      <c r="AC190" s="81"/>
      <c r="AD190" s="81"/>
      <c r="AE190" s="82"/>
      <c r="AF190" s="109">
        <f t="shared" si="888"/>
        <v>0</v>
      </c>
      <c r="AG190" s="29">
        <f t="shared" si="899"/>
        <v>0</v>
      </c>
      <c r="AH190" s="92">
        <f t="shared" si="900"/>
        <v>0</v>
      </c>
      <c r="AI190" s="31">
        <f t="shared" si="901"/>
        <v>0</v>
      </c>
      <c r="AJ190" s="326">
        <f t="shared" si="902"/>
        <v>0</v>
      </c>
      <c r="AK190" s="290">
        <f t="shared" si="903"/>
        <v>0</v>
      </c>
      <c r="AL190" s="30">
        <f t="shared" si="904"/>
        <v>0</v>
      </c>
      <c r="AM190" s="30">
        <f t="shared" si="905"/>
        <v>0</v>
      </c>
      <c r="AN190" s="30">
        <f t="shared" si="906"/>
        <v>0</v>
      </c>
      <c r="AO190" s="30">
        <f t="shared" si="907"/>
        <v>0</v>
      </c>
      <c r="AP190" s="30">
        <f t="shared" si="908"/>
        <v>0</v>
      </c>
      <c r="AQ190" s="31">
        <f t="shared" si="909"/>
        <v>0</v>
      </c>
      <c r="AR190" s="89"/>
      <c r="AS190" s="89"/>
      <c r="AT190" s="89"/>
      <c r="AU190" s="89"/>
      <c r="AV190" s="89"/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/>
      <c r="EA190" s="89"/>
      <c r="EB190" s="89"/>
      <c r="EC190" s="89"/>
      <c r="ED190" s="89"/>
      <c r="EE190" s="89"/>
      <c r="EF190" s="89"/>
    </row>
    <row r="191" spans="1:136" s="74" customFormat="1" ht="27" customHeight="1" x14ac:dyDescent="0.25">
      <c r="A191" s="436">
        <v>4</v>
      </c>
      <c r="B191" s="66"/>
      <c r="C191" s="66"/>
      <c r="D191" s="573" t="s">
        <v>17</v>
      </c>
      <c r="E191" s="573"/>
      <c r="F191" s="573"/>
      <c r="G191" s="574"/>
      <c r="H191" s="75">
        <f t="shared" si="881"/>
        <v>76000</v>
      </c>
      <c r="I191" s="77">
        <f>I192</f>
        <v>0</v>
      </c>
      <c r="J191" s="61">
        <f>J192</f>
        <v>10000</v>
      </c>
      <c r="K191" s="79">
        <f t="shared" ref="K191:AQ191" si="910">K192</f>
        <v>0</v>
      </c>
      <c r="L191" s="301">
        <f t="shared" si="910"/>
        <v>0</v>
      </c>
      <c r="M191" s="95">
        <f t="shared" si="910"/>
        <v>66000</v>
      </c>
      <c r="N191" s="78">
        <f t="shared" si="910"/>
        <v>0</v>
      </c>
      <c r="O191" s="78">
        <f t="shared" si="910"/>
        <v>0</v>
      </c>
      <c r="P191" s="78">
        <f t="shared" si="910"/>
        <v>0</v>
      </c>
      <c r="Q191" s="78">
        <f t="shared" si="910"/>
        <v>0</v>
      </c>
      <c r="R191" s="78">
        <f t="shared" si="910"/>
        <v>0</v>
      </c>
      <c r="S191" s="79">
        <f t="shared" si="910"/>
        <v>0</v>
      </c>
      <c r="T191" s="237">
        <f t="shared" si="884"/>
        <v>0</v>
      </c>
      <c r="U191" s="77">
        <f>U192</f>
        <v>0</v>
      </c>
      <c r="V191" s="61">
        <f>V192</f>
        <v>0</v>
      </c>
      <c r="W191" s="79">
        <f t="shared" si="910"/>
        <v>0</v>
      </c>
      <c r="X191" s="301">
        <f t="shared" si="910"/>
        <v>0</v>
      </c>
      <c r="Y191" s="95">
        <f t="shared" si="910"/>
        <v>0</v>
      </c>
      <c r="Z191" s="78">
        <f t="shared" si="910"/>
        <v>0</v>
      </c>
      <c r="AA191" s="78">
        <f t="shared" si="910"/>
        <v>0</v>
      </c>
      <c r="AB191" s="78">
        <f t="shared" si="910"/>
        <v>0</v>
      </c>
      <c r="AC191" s="78">
        <f t="shared" si="910"/>
        <v>0</v>
      </c>
      <c r="AD191" s="78">
        <f t="shared" si="910"/>
        <v>0</v>
      </c>
      <c r="AE191" s="79">
        <f t="shared" si="910"/>
        <v>0</v>
      </c>
      <c r="AF191" s="262">
        <f t="shared" si="888"/>
        <v>76000</v>
      </c>
      <c r="AG191" s="315">
        <f>AG192</f>
        <v>0</v>
      </c>
      <c r="AH191" s="263">
        <f>AH192</f>
        <v>10000</v>
      </c>
      <c r="AI191" s="239">
        <f t="shared" si="910"/>
        <v>0</v>
      </c>
      <c r="AJ191" s="303">
        <f t="shared" si="910"/>
        <v>0</v>
      </c>
      <c r="AK191" s="240">
        <f t="shared" si="910"/>
        <v>66000</v>
      </c>
      <c r="AL191" s="241">
        <f t="shared" si="910"/>
        <v>0</v>
      </c>
      <c r="AM191" s="241">
        <f t="shared" si="910"/>
        <v>0</v>
      </c>
      <c r="AN191" s="241">
        <f t="shared" si="910"/>
        <v>0</v>
      </c>
      <c r="AO191" s="241">
        <f t="shared" si="910"/>
        <v>0</v>
      </c>
      <c r="AP191" s="241">
        <f t="shared" si="910"/>
        <v>0</v>
      </c>
      <c r="AQ191" s="239">
        <f t="shared" si="910"/>
        <v>0</v>
      </c>
      <c r="AR191" s="192"/>
      <c r="AS191" s="191"/>
      <c r="AT191" s="191"/>
      <c r="AU191" s="191"/>
      <c r="AV191" s="191"/>
      <c r="AW191" s="192"/>
      <c r="AX191" s="192"/>
      <c r="AY191" s="192"/>
      <c r="AZ191" s="192"/>
      <c r="BA191" s="192"/>
      <c r="BB191" s="192"/>
      <c r="BC191" s="192"/>
      <c r="BD191" s="192"/>
      <c r="BE191" s="192"/>
      <c r="BF191" s="192"/>
      <c r="BG191" s="192"/>
      <c r="BH191" s="192"/>
      <c r="BI191" s="192"/>
      <c r="BJ191" s="192"/>
      <c r="BK191" s="192"/>
      <c r="BL191" s="192"/>
      <c r="BM191" s="192"/>
      <c r="BN191" s="192"/>
      <c r="BO191" s="192"/>
      <c r="BP191" s="192"/>
      <c r="BQ191" s="192"/>
      <c r="BR191" s="192"/>
      <c r="BS191" s="192"/>
      <c r="BT191" s="192"/>
      <c r="BU191" s="192"/>
      <c r="BV191" s="192"/>
      <c r="BW191" s="192"/>
      <c r="BX191" s="192"/>
      <c r="BY191" s="192"/>
      <c r="BZ191" s="192"/>
      <c r="CA191" s="192"/>
      <c r="CB191" s="192"/>
      <c r="CC191" s="192"/>
      <c r="CD191" s="192"/>
      <c r="CE191" s="192"/>
      <c r="CF191" s="192"/>
      <c r="CG191" s="192"/>
      <c r="CH191" s="192"/>
      <c r="CI191" s="192"/>
      <c r="CJ191" s="192"/>
      <c r="CK191" s="192"/>
      <c r="CL191" s="192"/>
      <c r="CM191" s="192"/>
      <c r="CN191" s="192"/>
      <c r="CO191" s="192"/>
      <c r="CP191" s="192"/>
      <c r="CQ191" s="192"/>
      <c r="CR191" s="192"/>
      <c r="CS191" s="192"/>
      <c r="CT191" s="192"/>
      <c r="CU191" s="192"/>
      <c r="CV191" s="192"/>
      <c r="CW191" s="192"/>
      <c r="CX191" s="192"/>
      <c r="CY191" s="192"/>
      <c r="CZ191" s="192"/>
      <c r="DA191" s="192"/>
      <c r="DB191" s="192"/>
      <c r="DC191" s="192"/>
      <c r="DD191" s="192"/>
      <c r="DE191" s="192"/>
      <c r="DF191" s="192"/>
      <c r="DG191" s="192"/>
      <c r="DH191" s="192"/>
      <c r="DI191" s="192"/>
      <c r="DJ191" s="192"/>
      <c r="DK191" s="192"/>
      <c r="DL191" s="192"/>
      <c r="DM191" s="192"/>
      <c r="DN191" s="192"/>
      <c r="DO191" s="192"/>
      <c r="DP191" s="192"/>
      <c r="DQ191" s="192"/>
      <c r="DR191" s="192"/>
      <c r="DS191" s="192"/>
      <c r="DT191" s="192"/>
      <c r="DU191" s="192"/>
      <c r="DV191" s="192"/>
      <c r="DW191" s="192"/>
      <c r="DX191" s="192"/>
      <c r="DY191" s="192"/>
      <c r="DZ191" s="192"/>
      <c r="EA191" s="192"/>
      <c r="EB191" s="192"/>
      <c r="EC191" s="192"/>
      <c r="ED191" s="192"/>
      <c r="EE191" s="192"/>
      <c r="EF191" s="192"/>
    </row>
    <row r="192" spans="1:136" s="73" customFormat="1" ht="24.75" customHeight="1" x14ac:dyDescent="0.25">
      <c r="A192" s="562">
        <v>42</v>
      </c>
      <c r="B192" s="563"/>
      <c r="C192" s="437"/>
      <c r="D192" s="564" t="s">
        <v>45</v>
      </c>
      <c r="E192" s="564"/>
      <c r="F192" s="564"/>
      <c r="G192" s="565"/>
      <c r="H192" s="75">
        <f t="shared" si="881"/>
        <v>76000</v>
      </c>
      <c r="I192" s="77">
        <f t="shared" ref="I192:S192" si="911">SUM(I193:I195)</f>
        <v>0</v>
      </c>
      <c r="J192" s="61">
        <f t="shared" si="911"/>
        <v>10000</v>
      </c>
      <c r="K192" s="79">
        <f t="shared" si="911"/>
        <v>0</v>
      </c>
      <c r="L192" s="301">
        <f t="shared" si="911"/>
        <v>0</v>
      </c>
      <c r="M192" s="95">
        <f t="shared" si="911"/>
        <v>66000</v>
      </c>
      <c r="N192" s="78">
        <f t="shared" si="911"/>
        <v>0</v>
      </c>
      <c r="O192" s="78">
        <f t="shared" si="911"/>
        <v>0</v>
      </c>
      <c r="P192" s="78">
        <f t="shared" si="911"/>
        <v>0</v>
      </c>
      <c r="Q192" s="78">
        <f t="shared" si="911"/>
        <v>0</v>
      </c>
      <c r="R192" s="78">
        <f t="shared" si="911"/>
        <v>0</v>
      </c>
      <c r="S192" s="79">
        <f t="shared" si="911"/>
        <v>0</v>
      </c>
      <c r="T192" s="237">
        <f t="shared" si="884"/>
        <v>0</v>
      </c>
      <c r="U192" s="77">
        <f t="shared" ref="U192:AE192" si="912">SUM(U193:U195)</f>
        <v>0</v>
      </c>
      <c r="V192" s="61">
        <f t="shared" si="912"/>
        <v>0</v>
      </c>
      <c r="W192" s="79">
        <f t="shared" si="912"/>
        <v>0</v>
      </c>
      <c r="X192" s="301">
        <f t="shared" si="912"/>
        <v>0</v>
      </c>
      <c r="Y192" s="95">
        <f t="shared" si="912"/>
        <v>0</v>
      </c>
      <c r="Z192" s="78">
        <f t="shared" si="912"/>
        <v>0</v>
      </c>
      <c r="AA192" s="78">
        <f t="shared" si="912"/>
        <v>0</v>
      </c>
      <c r="AB192" s="78">
        <f t="shared" si="912"/>
        <v>0</v>
      </c>
      <c r="AC192" s="78">
        <f t="shared" si="912"/>
        <v>0</v>
      </c>
      <c r="AD192" s="78">
        <f t="shared" si="912"/>
        <v>0</v>
      </c>
      <c r="AE192" s="79">
        <f t="shared" si="912"/>
        <v>0</v>
      </c>
      <c r="AF192" s="262">
        <f t="shared" si="888"/>
        <v>76000</v>
      </c>
      <c r="AG192" s="315">
        <f t="shared" ref="AG192:AQ192" si="913">SUM(AG193:AG195)</f>
        <v>0</v>
      </c>
      <c r="AH192" s="263">
        <f t="shared" si="913"/>
        <v>10000</v>
      </c>
      <c r="AI192" s="239">
        <f t="shared" si="913"/>
        <v>0</v>
      </c>
      <c r="AJ192" s="303">
        <f t="shared" si="913"/>
        <v>0</v>
      </c>
      <c r="AK192" s="240">
        <f t="shared" si="913"/>
        <v>66000</v>
      </c>
      <c r="AL192" s="241">
        <f t="shared" si="913"/>
        <v>0</v>
      </c>
      <c r="AM192" s="241">
        <f t="shared" si="913"/>
        <v>0</v>
      </c>
      <c r="AN192" s="241">
        <f t="shared" si="913"/>
        <v>0</v>
      </c>
      <c r="AO192" s="241">
        <f t="shared" si="913"/>
        <v>0</v>
      </c>
      <c r="AP192" s="241">
        <f t="shared" si="913"/>
        <v>0</v>
      </c>
      <c r="AQ192" s="239">
        <f t="shared" si="913"/>
        <v>0</v>
      </c>
      <c r="AR192" s="190"/>
      <c r="AS192" s="190"/>
      <c r="AT192" s="190"/>
      <c r="AU192" s="190"/>
      <c r="AV192" s="190"/>
      <c r="AW192" s="190"/>
      <c r="AX192" s="190"/>
      <c r="AY192" s="190"/>
      <c r="AZ192" s="190"/>
      <c r="BA192" s="190"/>
      <c r="BB192" s="190"/>
      <c r="BC192" s="190"/>
      <c r="BD192" s="190"/>
      <c r="BE192" s="190"/>
      <c r="BF192" s="190"/>
      <c r="BG192" s="190"/>
      <c r="BH192" s="190"/>
      <c r="BI192" s="190"/>
      <c r="BJ192" s="190"/>
      <c r="BK192" s="190"/>
      <c r="BL192" s="190"/>
      <c r="BM192" s="190"/>
      <c r="BN192" s="190"/>
      <c r="BO192" s="190"/>
      <c r="BP192" s="190"/>
      <c r="BQ192" s="190"/>
      <c r="BR192" s="190"/>
      <c r="BS192" s="190"/>
      <c r="BT192" s="190"/>
      <c r="BU192" s="190"/>
      <c r="BV192" s="190"/>
      <c r="BW192" s="190"/>
      <c r="BX192" s="190"/>
      <c r="BY192" s="190"/>
      <c r="BZ192" s="190"/>
      <c r="CA192" s="190"/>
      <c r="CB192" s="190"/>
      <c r="CC192" s="190"/>
      <c r="CD192" s="190"/>
      <c r="CE192" s="190"/>
      <c r="CF192" s="190"/>
      <c r="CG192" s="190"/>
      <c r="CH192" s="190"/>
      <c r="CI192" s="190"/>
      <c r="CJ192" s="190"/>
      <c r="CK192" s="190"/>
      <c r="CL192" s="190"/>
      <c r="CM192" s="190"/>
      <c r="CN192" s="190"/>
      <c r="CO192" s="190"/>
      <c r="CP192" s="190"/>
      <c r="CQ192" s="190"/>
      <c r="CR192" s="190"/>
      <c r="CS192" s="190"/>
      <c r="CT192" s="190"/>
      <c r="CU192" s="190"/>
      <c r="CV192" s="190"/>
      <c r="CW192" s="190"/>
      <c r="CX192" s="190"/>
      <c r="CY192" s="190"/>
      <c r="CZ192" s="190"/>
      <c r="DA192" s="190"/>
      <c r="DB192" s="190"/>
      <c r="DC192" s="190"/>
      <c r="DD192" s="190"/>
      <c r="DE192" s="190"/>
      <c r="DF192" s="190"/>
      <c r="DG192" s="190"/>
      <c r="DH192" s="190"/>
      <c r="DI192" s="190"/>
      <c r="DJ192" s="190"/>
      <c r="DK192" s="190"/>
      <c r="DL192" s="190"/>
      <c r="DM192" s="190"/>
      <c r="DN192" s="190"/>
      <c r="DO192" s="190"/>
      <c r="DP192" s="190"/>
      <c r="DQ192" s="190"/>
      <c r="DR192" s="190"/>
      <c r="DS192" s="190"/>
      <c r="DT192" s="190"/>
      <c r="DU192" s="190"/>
      <c r="DV192" s="190"/>
      <c r="DW192" s="190"/>
      <c r="DX192" s="190"/>
      <c r="DY192" s="190"/>
      <c r="DZ192" s="190"/>
      <c r="EA192" s="190"/>
      <c r="EB192" s="190"/>
      <c r="EC192" s="190"/>
      <c r="ED192" s="190"/>
      <c r="EE192" s="190"/>
      <c r="EF192" s="190"/>
    </row>
    <row r="193" spans="1:136" s="73" customFormat="1" ht="15" x14ac:dyDescent="0.25">
      <c r="A193" s="231"/>
      <c r="B193" s="179"/>
      <c r="C193" s="179">
        <v>421</v>
      </c>
      <c r="D193" s="566" t="s">
        <v>71</v>
      </c>
      <c r="E193" s="566"/>
      <c r="F193" s="566"/>
      <c r="G193" s="567"/>
      <c r="H193" s="76">
        <f t="shared" si="881"/>
        <v>0</v>
      </c>
      <c r="I193" s="80"/>
      <c r="J193" s="94"/>
      <c r="K193" s="82"/>
      <c r="L193" s="302"/>
      <c r="M193" s="118"/>
      <c r="N193" s="81"/>
      <c r="O193" s="81"/>
      <c r="P193" s="81"/>
      <c r="Q193" s="81"/>
      <c r="R193" s="81"/>
      <c r="S193" s="82"/>
      <c r="T193" s="28">
        <f t="shared" si="884"/>
        <v>0</v>
      </c>
      <c r="U193" s="80"/>
      <c r="V193" s="94"/>
      <c r="W193" s="82"/>
      <c r="X193" s="302"/>
      <c r="Y193" s="118"/>
      <c r="Z193" s="81"/>
      <c r="AA193" s="81"/>
      <c r="AB193" s="81"/>
      <c r="AC193" s="81"/>
      <c r="AD193" s="81"/>
      <c r="AE193" s="82"/>
      <c r="AF193" s="109">
        <f t="shared" si="888"/>
        <v>0</v>
      </c>
      <c r="AG193" s="29">
        <f t="shared" ref="AG193:AG195" si="914">I193+U193</f>
        <v>0</v>
      </c>
      <c r="AH193" s="92">
        <f t="shared" ref="AH193:AH195" si="915">J193+V193</f>
        <v>0</v>
      </c>
      <c r="AI193" s="31">
        <f t="shared" ref="AI193:AI195" si="916">K193+W193</f>
        <v>0</v>
      </c>
      <c r="AJ193" s="326">
        <f t="shared" ref="AJ193:AJ195" si="917">L193+X193</f>
        <v>0</v>
      </c>
      <c r="AK193" s="290">
        <f t="shared" ref="AK193:AK195" si="918">M193+Y193</f>
        <v>0</v>
      </c>
      <c r="AL193" s="30">
        <f t="shared" ref="AL193:AL195" si="919">N193+Z193</f>
        <v>0</v>
      </c>
      <c r="AM193" s="30">
        <f t="shared" ref="AM193:AM195" si="920">O193+AA193</f>
        <v>0</v>
      </c>
      <c r="AN193" s="30">
        <f t="shared" ref="AN193:AN195" si="921">P193+AB193</f>
        <v>0</v>
      </c>
      <c r="AO193" s="30">
        <f t="shared" ref="AO193:AO195" si="922">Q193+AC193</f>
        <v>0</v>
      </c>
      <c r="AP193" s="30">
        <f t="shared" ref="AP193:AP195" si="923">R193+AD193</f>
        <v>0</v>
      </c>
      <c r="AQ193" s="31">
        <f t="shared" ref="AQ193:AQ195" si="924">S193+AE193</f>
        <v>0</v>
      </c>
      <c r="AR193" s="190"/>
      <c r="AS193" s="190"/>
      <c r="AT193" s="190"/>
      <c r="AU193" s="190"/>
      <c r="AV193" s="190"/>
      <c r="AW193" s="190"/>
      <c r="AX193" s="190"/>
      <c r="AY193" s="190"/>
      <c r="AZ193" s="190"/>
      <c r="BA193" s="190"/>
      <c r="BB193" s="190"/>
      <c r="BC193" s="190"/>
      <c r="BD193" s="190"/>
      <c r="BE193" s="190"/>
      <c r="BF193" s="190"/>
      <c r="BG193" s="190"/>
      <c r="BH193" s="190"/>
      <c r="BI193" s="190"/>
      <c r="BJ193" s="190"/>
      <c r="BK193" s="190"/>
      <c r="BL193" s="190"/>
      <c r="BM193" s="190"/>
      <c r="BN193" s="190"/>
      <c r="BO193" s="190"/>
      <c r="BP193" s="190"/>
      <c r="BQ193" s="190"/>
      <c r="BR193" s="190"/>
      <c r="BS193" s="190"/>
      <c r="BT193" s="190"/>
      <c r="BU193" s="190"/>
      <c r="BV193" s="190"/>
      <c r="BW193" s="190"/>
      <c r="BX193" s="190"/>
      <c r="BY193" s="190"/>
      <c r="BZ193" s="190"/>
      <c r="CA193" s="190"/>
      <c r="CB193" s="190"/>
      <c r="CC193" s="190"/>
      <c r="CD193" s="190"/>
      <c r="CE193" s="190"/>
      <c r="CF193" s="190"/>
      <c r="CG193" s="190"/>
      <c r="CH193" s="190"/>
      <c r="CI193" s="190"/>
      <c r="CJ193" s="190"/>
      <c r="CK193" s="190"/>
      <c r="CL193" s="190"/>
      <c r="CM193" s="190"/>
      <c r="CN193" s="190"/>
      <c r="CO193" s="190"/>
      <c r="CP193" s="190"/>
      <c r="CQ193" s="190"/>
      <c r="CR193" s="190"/>
      <c r="CS193" s="190"/>
      <c r="CT193" s="190"/>
      <c r="CU193" s="190"/>
      <c r="CV193" s="190"/>
      <c r="CW193" s="190"/>
      <c r="CX193" s="190"/>
      <c r="CY193" s="190"/>
      <c r="CZ193" s="190"/>
      <c r="DA193" s="190"/>
      <c r="DB193" s="190"/>
      <c r="DC193" s="190"/>
      <c r="DD193" s="190"/>
      <c r="DE193" s="190"/>
      <c r="DF193" s="190"/>
      <c r="DG193" s="190"/>
      <c r="DH193" s="190"/>
      <c r="DI193" s="190"/>
      <c r="DJ193" s="190"/>
      <c r="DK193" s="190"/>
      <c r="DL193" s="190"/>
      <c r="DM193" s="190"/>
      <c r="DN193" s="190"/>
      <c r="DO193" s="190"/>
      <c r="DP193" s="190"/>
      <c r="DQ193" s="190"/>
      <c r="DR193" s="190"/>
      <c r="DS193" s="190"/>
      <c r="DT193" s="190"/>
      <c r="DU193" s="190"/>
      <c r="DV193" s="190"/>
      <c r="DW193" s="190"/>
      <c r="DX193" s="190"/>
      <c r="DY193" s="190"/>
      <c r="DZ193" s="190"/>
      <c r="EA193" s="190"/>
      <c r="EB193" s="190"/>
      <c r="EC193" s="190"/>
      <c r="ED193" s="190"/>
      <c r="EE193" s="190"/>
      <c r="EF193" s="190"/>
    </row>
    <row r="194" spans="1:136" s="72" customFormat="1" ht="14.25" x14ac:dyDescent="0.25">
      <c r="A194" s="230"/>
      <c r="B194" s="179"/>
      <c r="C194" s="179">
        <v>422</v>
      </c>
      <c r="D194" s="566" t="s">
        <v>11</v>
      </c>
      <c r="E194" s="566"/>
      <c r="F194" s="566"/>
      <c r="G194" s="567"/>
      <c r="H194" s="76">
        <f t="shared" ref="H194" si="925">SUM(I194:S194)</f>
        <v>76000</v>
      </c>
      <c r="I194" s="80"/>
      <c r="J194" s="94">
        <v>10000</v>
      </c>
      <c r="K194" s="82"/>
      <c r="L194" s="302"/>
      <c r="M194" s="118">
        <v>66000</v>
      </c>
      <c r="N194" s="81"/>
      <c r="O194" s="81"/>
      <c r="P194" s="81"/>
      <c r="Q194" s="81"/>
      <c r="R194" s="81"/>
      <c r="S194" s="82"/>
      <c r="T194" s="28">
        <f t="shared" ref="T194" si="926">SUM(U194:AE194)</f>
        <v>0</v>
      </c>
      <c r="U194" s="80"/>
      <c r="V194" s="94"/>
      <c r="W194" s="82"/>
      <c r="X194" s="302"/>
      <c r="Y194" s="118"/>
      <c r="Z194" s="81"/>
      <c r="AA194" s="81"/>
      <c r="AB194" s="81"/>
      <c r="AC194" s="81"/>
      <c r="AD194" s="81"/>
      <c r="AE194" s="82"/>
      <c r="AF194" s="449">
        <f t="shared" ref="AF194" si="927">SUM(AG194:AQ194)</f>
        <v>76000</v>
      </c>
      <c r="AG194" s="29">
        <f t="shared" ref="AG194" si="928">I194+U194</f>
        <v>0</v>
      </c>
      <c r="AH194" s="92">
        <f t="shared" ref="AH194" si="929">J194+V194</f>
        <v>10000</v>
      </c>
      <c r="AI194" s="31">
        <f t="shared" ref="AI194" si="930">K194+W194</f>
        <v>0</v>
      </c>
      <c r="AJ194" s="326">
        <f t="shared" ref="AJ194" si="931">L194+X194</f>
        <v>0</v>
      </c>
      <c r="AK194" s="290">
        <f t="shared" ref="AK194" si="932">M194+Y194</f>
        <v>66000</v>
      </c>
      <c r="AL194" s="30">
        <f t="shared" ref="AL194" si="933">N194+Z194</f>
        <v>0</v>
      </c>
      <c r="AM194" s="30">
        <f t="shared" ref="AM194" si="934">O194+AA194</f>
        <v>0</v>
      </c>
      <c r="AN194" s="30">
        <f t="shared" ref="AN194" si="935">P194+AB194</f>
        <v>0</v>
      </c>
      <c r="AO194" s="30">
        <f t="shared" ref="AO194" si="936">Q194+AC194</f>
        <v>0</v>
      </c>
      <c r="AP194" s="30">
        <f t="shared" ref="AP194" si="937">R194+AD194</f>
        <v>0</v>
      </c>
      <c r="AQ194" s="31">
        <f t="shared" ref="AQ194" si="938">S194+AE194</f>
        <v>0</v>
      </c>
      <c r="AR194" s="89"/>
      <c r="AS194" s="89"/>
      <c r="AT194" s="89"/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/>
      <c r="BN194" s="89"/>
      <c r="BO194" s="89"/>
      <c r="BP194" s="89"/>
      <c r="BQ194" s="89"/>
      <c r="BR194" s="89"/>
      <c r="BS194" s="89"/>
      <c r="BT194" s="89"/>
      <c r="BU194" s="89"/>
      <c r="BV194" s="89"/>
      <c r="BW194" s="89"/>
      <c r="BX194" s="89"/>
      <c r="BY194" s="89"/>
      <c r="BZ194" s="89"/>
      <c r="CA194" s="89"/>
      <c r="CB194" s="89"/>
      <c r="CC194" s="89"/>
      <c r="CD194" s="89"/>
      <c r="CE194" s="89"/>
      <c r="CF194" s="89"/>
      <c r="CG194" s="89"/>
      <c r="CH194" s="89"/>
      <c r="CI194" s="89"/>
      <c r="CJ194" s="89"/>
      <c r="CK194" s="89"/>
      <c r="CL194" s="89"/>
      <c r="CM194" s="89"/>
      <c r="CN194" s="89"/>
      <c r="CO194" s="89"/>
      <c r="CP194" s="89"/>
      <c r="CQ194" s="89"/>
      <c r="CR194" s="89"/>
      <c r="CS194" s="89"/>
      <c r="CT194" s="89"/>
      <c r="CU194" s="89"/>
      <c r="CV194" s="89"/>
      <c r="CW194" s="89"/>
      <c r="CX194" s="89"/>
      <c r="CY194" s="89"/>
      <c r="CZ194" s="89"/>
      <c r="DA194" s="89"/>
      <c r="DB194" s="89"/>
      <c r="DC194" s="89"/>
      <c r="DD194" s="89"/>
      <c r="DE194" s="89"/>
      <c r="DF194" s="89"/>
      <c r="DG194" s="89"/>
      <c r="DH194" s="89"/>
      <c r="DI194" s="89"/>
      <c r="DJ194" s="89"/>
      <c r="DK194" s="89"/>
      <c r="DL194" s="89"/>
      <c r="DM194" s="89"/>
      <c r="DN194" s="89"/>
      <c r="DO194" s="89"/>
      <c r="DP194" s="89"/>
      <c r="DQ194" s="89"/>
      <c r="DR194" s="89"/>
      <c r="DS194" s="89"/>
      <c r="DT194" s="89"/>
      <c r="DU194" s="89"/>
      <c r="DV194" s="89"/>
      <c r="DW194" s="89"/>
      <c r="DX194" s="89"/>
      <c r="DY194" s="89"/>
      <c r="DZ194" s="89"/>
      <c r="EA194" s="89"/>
      <c r="EB194" s="89"/>
      <c r="EC194" s="89"/>
      <c r="ED194" s="89"/>
      <c r="EE194" s="89"/>
      <c r="EF194" s="89"/>
    </row>
    <row r="195" spans="1:136" s="72" customFormat="1" ht="14.25" x14ac:dyDescent="0.25">
      <c r="A195" s="230"/>
      <c r="B195" s="179"/>
      <c r="C195" s="179">
        <v>426</v>
      </c>
      <c r="D195" s="566" t="s">
        <v>85</v>
      </c>
      <c r="E195" s="566"/>
      <c r="F195" s="566"/>
      <c r="G195" s="567"/>
      <c r="H195" s="76">
        <f t="shared" si="881"/>
        <v>0</v>
      </c>
      <c r="I195" s="80"/>
      <c r="J195" s="94"/>
      <c r="K195" s="82"/>
      <c r="L195" s="302"/>
      <c r="M195" s="118"/>
      <c r="N195" s="81"/>
      <c r="O195" s="81"/>
      <c r="P195" s="81"/>
      <c r="Q195" s="81"/>
      <c r="R195" s="81"/>
      <c r="S195" s="82"/>
      <c r="T195" s="28">
        <f t="shared" si="884"/>
        <v>0</v>
      </c>
      <c r="U195" s="80"/>
      <c r="V195" s="94"/>
      <c r="W195" s="82"/>
      <c r="X195" s="302"/>
      <c r="Y195" s="118"/>
      <c r="Z195" s="81"/>
      <c r="AA195" s="81"/>
      <c r="AB195" s="81"/>
      <c r="AC195" s="81"/>
      <c r="AD195" s="81"/>
      <c r="AE195" s="82"/>
      <c r="AF195" s="449">
        <f t="shared" si="888"/>
        <v>0</v>
      </c>
      <c r="AG195" s="29">
        <f t="shared" si="914"/>
        <v>0</v>
      </c>
      <c r="AH195" s="92">
        <f t="shared" si="915"/>
        <v>0</v>
      </c>
      <c r="AI195" s="31">
        <f t="shared" si="916"/>
        <v>0</v>
      </c>
      <c r="AJ195" s="326">
        <f t="shared" si="917"/>
        <v>0</v>
      </c>
      <c r="AK195" s="290">
        <f t="shared" si="918"/>
        <v>0</v>
      </c>
      <c r="AL195" s="30">
        <f t="shared" si="919"/>
        <v>0</v>
      </c>
      <c r="AM195" s="30">
        <f t="shared" si="920"/>
        <v>0</v>
      </c>
      <c r="AN195" s="30">
        <f t="shared" si="921"/>
        <v>0</v>
      </c>
      <c r="AO195" s="30">
        <f t="shared" si="922"/>
        <v>0</v>
      </c>
      <c r="AP195" s="30">
        <f t="shared" si="923"/>
        <v>0</v>
      </c>
      <c r="AQ195" s="31">
        <f t="shared" si="924"/>
        <v>0</v>
      </c>
      <c r="AR195" s="89"/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/>
      <c r="BN195" s="89"/>
      <c r="BO195" s="89"/>
      <c r="BP195" s="89"/>
      <c r="BQ195" s="89"/>
      <c r="BR195" s="89"/>
      <c r="BS195" s="89"/>
      <c r="BT195" s="89"/>
      <c r="BU195" s="89"/>
      <c r="BV195" s="89"/>
      <c r="BW195" s="89"/>
      <c r="BX195" s="89"/>
      <c r="BY195" s="89"/>
      <c r="BZ195" s="89"/>
      <c r="CA195" s="89"/>
      <c r="CB195" s="89"/>
      <c r="CC195" s="89"/>
      <c r="CD195" s="89"/>
      <c r="CE195" s="89"/>
      <c r="CF195" s="89"/>
      <c r="CG195" s="89"/>
      <c r="CH195" s="89"/>
      <c r="CI195" s="89"/>
      <c r="CJ195" s="89"/>
      <c r="CK195" s="89"/>
      <c r="CL195" s="89"/>
      <c r="CM195" s="89"/>
      <c r="CN195" s="89"/>
      <c r="CO195" s="89"/>
      <c r="CP195" s="89"/>
      <c r="CQ195" s="89"/>
      <c r="CR195" s="89"/>
      <c r="CS195" s="89"/>
      <c r="CT195" s="89"/>
      <c r="CU195" s="89"/>
      <c r="CV195" s="89"/>
      <c r="CW195" s="89"/>
      <c r="CX195" s="89"/>
      <c r="CY195" s="89"/>
      <c r="CZ195" s="89"/>
      <c r="DA195" s="89"/>
      <c r="DB195" s="89"/>
      <c r="DC195" s="89"/>
      <c r="DD195" s="89"/>
      <c r="DE195" s="89"/>
      <c r="DF195" s="89"/>
      <c r="DG195" s="89"/>
      <c r="DH195" s="89"/>
      <c r="DI195" s="89"/>
      <c r="DJ195" s="89"/>
      <c r="DK195" s="89"/>
      <c r="DL195" s="89"/>
      <c r="DM195" s="89"/>
      <c r="DN195" s="89"/>
      <c r="DO195" s="89"/>
      <c r="DP195" s="89"/>
      <c r="DQ195" s="89"/>
      <c r="DR195" s="89"/>
      <c r="DS195" s="89"/>
      <c r="DT195" s="89"/>
      <c r="DU195" s="89"/>
      <c r="DV195" s="89"/>
      <c r="DW195" s="89"/>
      <c r="DX195" s="89"/>
      <c r="DY195" s="89"/>
      <c r="DZ195" s="89"/>
      <c r="EA195" s="89"/>
      <c r="EB195" s="89"/>
      <c r="EC195" s="89"/>
      <c r="ED195" s="89"/>
      <c r="EE195" s="89"/>
      <c r="EF195" s="89"/>
    </row>
    <row r="196" spans="1:136" s="62" customFormat="1" ht="10.5" customHeight="1" x14ac:dyDescent="0.25">
      <c r="A196" s="430"/>
      <c r="B196" s="431"/>
      <c r="C196" s="431"/>
      <c r="D196" s="432"/>
      <c r="E196" s="432"/>
      <c r="F196" s="432"/>
      <c r="G196" s="432"/>
      <c r="H196" s="91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1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1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125"/>
    </row>
    <row r="197" spans="1:136" s="74" customFormat="1" ht="28.5" customHeight="1" x14ac:dyDescent="0.25">
      <c r="A197" s="593" t="s">
        <v>302</v>
      </c>
      <c r="B197" s="594"/>
      <c r="C197" s="594"/>
      <c r="D197" s="597" t="s">
        <v>120</v>
      </c>
      <c r="E197" s="597"/>
      <c r="F197" s="597"/>
      <c r="G197" s="598"/>
      <c r="H197" s="83">
        <f>SUM(I197:S197)</f>
        <v>100000</v>
      </c>
      <c r="I197" s="84">
        <f>I198</f>
        <v>0</v>
      </c>
      <c r="J197" s="285">
        <f>J198</f>
        <v>0</v>
      </c>
      <c r="K197" s="86">
        <f t="shared" ref="K197:AI198" si="939">K198</f>
        <v>0</v>
      </c>
      <c r="L197" s="300">
        <f t="shared" si="939"/>
        <v>0</v>
      </c>
      <c r="M197" s="120">
        <f t="shared" si="939"/>
        <v>100000</v>
      </c>
      <c r="N197" s="85">
        <f t="shared" si="939"/>
        <v>0</v>
      </c>
      <c r="O197" s="85">
        <f t="shared" si="939"/>
        <v>0</v>
      </c>
      <c r="P197" s="85">
        <f t="shared" si="939"/>
        <v>0</v>
      </c>
      <c r="Q197" s="85">
        <f t="shared" si="939"/>
        <v>0</v>
      </c>
      <c r="R197" s="85">
        <f t="shared" si="939"/>
        <v>0</v>
      </c>
      <c r="S197" s="86">
        <f t="shared" si="939"/>
        <v>0</v>
      </c>
      <c r="T197" s="245">
        <f>SUM(U197:AE197)</f>
        <v>0</v>
      </c>
      <c r="U197" s="84">
        <f>U198</f>
        <v>0</v>
      </c>
      <c r="V197" s="285">
        <f>V198</f>
        <v>0</v>
      </c>
      <c r="W197" s="86">
        <f t="shared" si="939"/>
        <v>0</v>
      </c>
      <c r="X197" s="300">
        <f t="shared" si="939"/>
        <v>0</v>
      </c>
      <c r="Y197" s="120">
        <f t="shared" si="939"/>
        <v>0</v>
      </c>
      <c r="Z197" s="85">
        <f t="shared" si="939"/>
        <v>0</v>
      </c>
      <c r="AA197" s="85">
        <f t="shared" si="939"/>
        <v>0</v>
      </c>
      <c r="AB197" s="85">
        <f t="shared" si="939"/>
        <v>0</v>
      </c>
      <c r="AC197" s="85">
        <f t="shared" si="939"/>
        <v>0</v>
      </c>
      <c r="AD197" s="85">
        <f t="shared" si="939"/>
        <v>0</v>
      </c>
      <c r="AE197" s="86">
        <f t="shared" si="939"/>
        <v>0</v>
      </c>
      <c r="AF197" s="261">
        <f>SUM(AG197:AQ197)</f>
        <v>100000</v>
      </c>
      <c r="AG197" s="468">
        <f>AG198</f>
        <v>0</v>
      </c>
      <c r="AH197" s="469">
        <f>AH198</f>
        <v>0</v>
      </c>
      <c r="AI197" s="470">
        <f t="shared" si="939"/>
        <v>0</v>
      </c>
      <c r="AJ197" s="471">
        <f t="shared" ref="AI197:AQ198" si="940">AJ198</f>
        <v>0</v>
      </c>
      <c r="AK197" s="472">
        <f t="shared" si="940"/>
        <v>100000</v>
      </c>
      <c r="AL197" s="473">
        <f t="shared" si="940"/>
        <v>0</v>
      </c>
      <c r="AM197" s="473">
        <f t="shared" si="940"/>
        <v>0</v>
      </c>
      <c r="AN197" s="473">
        <f t="shared" si="940"/>
        <v>0</v>
      </c>
      <c r="AO197" s="473">
        <f t="shared" si="940"/>
        <v>0</v>
      </c>
      <c r="AP197" s="473">
        <f t="shared" si="940"/>
        <v>0</v>
      </c>
      <c r="AQ197" s="470">
        <f t="shared" si="940"/>
        <v>0</v>
      </c>
      <c r="AR197" s="192"/>
      <c r="AS197" s="191"/>
      <c r="AT197" s="191"/>
      <c r="AU197" s="191"/>
      <c r="AV197" s="191"/>
      <c r="AW197" s="192"/>
      <c r="AX197" s="192"/>
      <c r="AY197" s="192"/>
      <c r="AZ197" s="192"/>
      <c r="BA197" s="192"/>
      <c r="BB197" s="192"/>
      <c r="BC197" s="192"/>
      <c r="BD197" s="192"/>
      <c r="BE197" s="192"/>
      <c r="BF197" s="192"/>
      <c r="BG197" s="192"/>
      <c r="BH197" s="192"/>
      <c r="BI197" s="192"/>
      <c r="BJ197" s="192"/>
      <c r="BK197" s="192"/>
      <c r="BL197" s="192"/>
      <c r="BM197" s="192"/>
      <c r="BN197" s="192"/>
      <c r="BO197" s="192"/>
      <c r="BP197" s="192"/>
      <c r="BQ197" s="192"/>
      <c r="BR197" s="192"/>
      <c r="BS197" s="192"/>
      <c r="BT197" s="192"/>
      <c r="BU197" s="192"/>
      <c r="BV197" s="192"/>
      <c r="BW197" s="192"/>
      <c r="BX197" s="192"/>
      <c r="BY197" s="192"/>
      <c r="BZ197" s="192"/>
      <c r="CA197" s="192"/>
      <c r="CB197" s="192"/>
      <c r="CC197" s="192"/>
      <c r="CD197" s="192"/>
      <c r="CE197" s="192"/>
      <c r="CF197" s="192"/>
      <c r="CG197" s="192"/>
      <c r="CH197" s="192"/>
      <c r="CI197" s="192"/>
      <c r="CJ197" s="192"/>
      <c r="CK197" s="192"/>
      <c r="CL197" s="192"/>
      <c r="CM197" s="192"/>
      <c r="CN197" s="192"/>
      <c r="CO197" s="192"/>
      <c r="CP197" s="192"/>
      <c r="CQ197" s="192"/>
      <c r="CR197" s="192"/>
      <c r="CS197" s="192"/>
      <c r="CT197" s="192"/>
      <c r="CU197" s="192"/>
      <c r="CV197" s="192"/>
      <c r="CW197" s="192"/>
      <c r="CX197" s="192"/>
      <c r="CY197" s="192"/>
      <c r="CZ197" s="192"/>
      <c r="DA197" s="192"/>
      <c r="DB197" s="192"/>
      <c r="DC197" s="192"/>
      <c r="DD197" s="192"/>
      <c r="DE197" s="192"/>
      <c r="DF197" s="192"/>
      <c r="DG197" s="192"/>
      <c r="DH197" s="192"/>
      <c r="DI197" s="192"/>
      <c r="DJ197" s="192"/>
      <c r="DK197" s="192"/>
      <c r="DL197" s="192"/>
      <c r="DM197" s="192"/>
      <c r="DN197" s="192"/>
      <c r="DO197" s="192"/>
      <c r="DP197" s="192"/>
      <c r="DQ197" s="192"/>
      <c r="DR197" s="192"/>
      <c r="DS197" s="192"/>
      <c r="DT197" s="192"/>
      <c r="DU197" s="192"/>
      <c r="DV197" s="192"/>
      <c r="DW197" s="192"/>
      <c r="DX197" s="192"/>
      <c r="DY197" s="192"/>
      <c r="DZ197" s="192"/>
      <c r="EA197" s="192"/>
      <c r="EB197" s="192"/>
      <c r="EC197" s="192"/>
      <c r="ED197" s="192"/>
      <c r="EE197" s="192"/>
      <c r="EF197" s="192"/>
    </row>
    <row r="198" spans="1:136" s="74" customFormat="1" ht="15.75" customHeight="1" x14ac:dyDescent="0.25">
      <c r="A198" s="436">
        <v>3</v>
      </c>
      <c r="B198" s="68"/>
      <c r="C198" s="90"/>
      <c r="D198" s="564" t="s">
        <v>16</v>
      </c>
      <c r="E198" s="564"/>
      <c r="F198" s="564"/>
      <c r="G198" s="565"/>
      <c r="H198" s="75">
        <f>SUM(I198:S198)</f>
        <v>100000</v>
      </c>
      <c r="I198" s="77">
        <f>I199</f>
        <v>0</v>
      </c>
      <c r="J198" s="61">
        <f>J199</f>
        <v>0</v>
      </c>
      <c r="K198" s="79">
        <f t="shared" si="939"/>
        <v>0</v>
      </c>
      <c r="L198" s="301">
        <f t="shared" si="939"/>
        <v>0</v>
      </c>
      <c r="M198" s="95">
        <f t="shared" si="939"/>
        <v>100000</v>
      </c>
      <c r="N198" s="78">
        <f t="shared" si="939"/>
        <v>0</v>
      </c>
      <c r="O198" s="78">
        <f t="shared" si="939"/>
        <v>0</v>
      </c>
      <c r="P198" s="78">
        <f t="shared" si="939"/>
        <v>0</v>
      </c>
      <c r="Q198" s="78">
        <f t="shared" si="939"/>
        <v>0</v>
      </c>
      <c r="R198" s="78">
        <f t="shared" si="939"/>
        <v>0</v>
      </c>
      <c r="S198" s="79">
        <f t="shared" si="939"/>
        <v>0</v>
      </c>
      <c r="T198" s="237">
        <f>SUM(U198:AE198)</f>
        <v>0</v>
      </c>
      <c r="U198" s="77">
        <f>U199</f>
        <v>0</v>
      </c>
      <c r="V198" s="61">
        <f>V199</f>
        <v>0</v>
      </c>
      <c r="W198" s="79">
        <f t="shared" si="939"/>
        <v>0</v>
      </c>
      <c r="X198" s="301">
        <f t="shared" si="939"/>
        <v>0</v>
      </c>
      <c r="Y198" s="95">
        <f t="shared" si="939"/>
        <v>0</v>
      </c>
      <c r="Z198" s="78">
        <f t="shared" si="939"/>
        <v>0</v>
      </c>
      <c r="AA198" s="78">
        <f t="shared" si="939"/>
        <v>0</v>
      </c>
      <c r="AB198" s="78">
        <f t="shared" si="939"/>
        <v>0</v>
      </c>
      <c r="AC198" s="78">
        <f t="shared" si="939"/>
        <v>0</v>
      </c>
      <c r="AD198" s="78">
        <f t="shared" si="939"/>
        <v>0</v>
      </c>
      <c r="AE198" s="79">
        <f t="shared" si="939"/>
        <v>0</v>
      </c>
      <c r="AF198" s="262">
        <f>SUM(AG198:AQ198)</f>
        <v>100000</v>
      </c>
      <c r="AG198" s="315">
        <f>AG199</f>
        <v>0</v>
      </c>
      <c r="AH198" s="263">
        <f>AH199</f>
        <v>0</v>
      </c>
      <c r="AI198" s="239">
        <f t="shared" si="940"/>
        <v>0</v>
      </c>
      <c r="AJ198" s="303">
        <f t="shared" si="940"/>
        <v>0</v>
      </c>
      <c r="AK198" s="240">
        <f t="shared" si="940"/>
        <v>100000</v>
      </c>
      <c r="AL198" s="241">
        <f t="shared" si="940"/>
        <v>0</v>
      </c>
      <c r="AM198" s="241">
        <f t="shared" si="940"/>
        <v>0</v>
      </c>
      <c r="AN198" s="241">
        <f t="shared" si="940"/>
        <v>0</v>
      </c>
      <c r="AO198" s="241">
        <f t="shared" si="940"/>
        <v>0</v>
      </c>
      <c r="AP198" s="241">
        <f t="shared" si="940"/>
        <v>0</v>
      </c>
      <c r="AQ198" s="239">
        <f t="shared" si="940"/>
        <v>0</v>
      </c>
      <c r="AR198" s="192"/>
      <c r="AS198" s="191"/>
      <c r="AT198" s="191"/>
      <c r="AU198" s="191"/>
      <c r="AV198" s="191"/>
      <c r="AW198" s="192"/>
      <c r="AX198" s="192"/>
      <c r="AY198" s="192"/>
      <c r="AZ198" s="192"/>
      <c r="BA198" s="192"/>
      <c r="BB198" s="192"/>
      <c r="BC198" s="192"/>
      <c r="BD198" s="192"/>
      <c r="BE198" s="192"/>
      <c r="BF198" s="192"/>
      <c r="BG198" s="192"/>
      <c r="BH198" s="192"/>
      <c r="BI198" s="192"/>
      <c r="BJ198" s="192"/>
      <c r="BK198" s="192"/>
      <c r="BL198" s="192"/>
      <c r="BM198" s="192"/>
      <c r="BN198" s="192"/>
      <c r="BO198" s="192"/>
      <c r="BP198" s="192"/>
      <c r="BQ198" s="192"/>
      <c r="BR198" s="192"/>
      <c r="BS198" s="192"/>
      <c r="BT198" s="192"/>
      <c r="BU198" s="192"/>
      <c r="BV198" s="192"/>
      <c r="BW198" s="192"/>
      <c r="BX198" s="192"/>
      <c r="BY198" s="192"/>
      <c r="BZ198" s="192"/>
      <c r="CA198" s="192"/>
      <c r="CB198" s="192"/>
      <c r="CC198" s="192"/>
      <c r="CD198" s="192"/>
      <c r="CE198" s="192"/>
      <c r="CF198" s="192"/>
      <c r="CG198" s="192"/>
      <c r="CH198" s="192"/>
      <c r="CI198" s="192"/>
      <c r="CJ198" s="192"/>
      <c r="CK198" s="192"/>
      <c r="CL198" s="192"/>
      <c r="CM198" s="192"/>
      <c r="CN198" s="192"/>
      <c r="CO198" s="192"/>
      <c r="CP198" s="192"/>
      <c r="CQ198" s="192"/>
      <c r="CR198" s="192"/>
      <c r="CS198" s="192"/>
      <c r="CT198" s="192"/>
      <c r="CU198" s="192"/>
      <c r="CV198" s="192"/>
      <c r="CW198" s="192"/>
      <c r="CX198" s="192"/>
      <c r="CY198" s="192"/>
      <c r="CZ198" s="192"/>
      <c r="DA198" s="192"/>
      <c r="DB198" s="192"/>
      <c r="DC198" s="192"/>
      <c r="DD198" s="192"/>
      <c r="DE198" s="192"/>
      <c r="DF198" s="192"/>
      <c r="DG198" s="192"/>
      <c r="DH198" s="192"/>
      <c r="DI198" s="192"/>
      <c r="DJ198" s="192"/>
      <c r="DK198" s="192"/>
      <c r="DL198" s="192"/>
      <c r="DM198" s="192"/>
      <c r="DN198" s="192"/>
      <c r="DO198" s="192"/>
      <c r="DP198" s="192"/>
      <c r="DQ198" s="192"/>
      <c r="DR198" s="192"/>
      <c r="DS198" s="192"/>
      <c r="DT198" s="192"/>
      <c r="DU198" s="192"/>
      <c r="DV198" s="192"/>
      <c r="DW198" s="192"/>
      <c r="DX198" s="192"/>
      <c r="DY198" s="192"/>
      <c r="DZ198" s="192"/>
      <c r="EA198" s="192"/>
      <c r="EB198" s="192"/>
      <c r="EC198" s="192"/>
      <c r="ED198" s="192"/>
      <c r="EE198" s="192"/>
      <c r="EF198" s="192"/>
    </row>
    <row r="199" spans="1:136" s="73" customFormat="1" ht="15.75" customHeight="1" x14ac:dyDescent="0.25">
      <c r="A199" s="562">
        <v>32</v>
      </c>
      <c r="B199" s="563"/>
      <c r="C199" s="90"/>
      <c r="D199" s="564" t="s">
        <v>4</v>
      </c>
      <c r="E199" s="564"/>
      <c r="F199" s="564"/>
      <c r="G199" s="565"/>
      <c r="H199" s="75">
        <f>SUM(I199:S199)</f>
        <v>100000</v>
      </c>
      <c r="I199" s="77">
        <f>I200+I201</f>
        <v>0</v>
      </c>
      <c r="J199" s="61">
        <f>J200+J201</f>
        <v>0</v>
      </c>
      <c r="K199" s="79">
        <f t="shared" ref="K199:S199" si="941">K200+K201</f>
        <v>0</v>
      </c>
      <c r="L199" s="301">
        <f t="shared" si="941"/>
        <v>0</v>
      </c>
      <c r="M199" s="95">
        <f t="shared" si="941"/>
        <v>100000</v>
      </c>
      <c r="N199" s="78">
        <f t="shared" si="941"/>
        <v>0</v>
      </c>
      <c r="O199" s="78">
        <f t="shared" ref="O199" si="942">O200+O201</f>
        <v>0</v>
      </c>
      <c r="P199" s="78">
        <f t="shared" si="941"/>
        <v>0</v>
      </c>
      <c r="Q199" s="78">
        <f t="shared" si="941"/>
        <v>0</v>
      </c>
      <c r="R199" s="78">
        <f t="shared" si="941"/>
        <v>0</v>
      </c>
      <c r="S199" s="79">
        <f t="shared" si="941"/>
        <v>0</v>
      </c>
      <c r="T199" s="237">
        <f>SUM(U199:AE199)</f>
        <v>0</v>
      </c>
      <c r="U199" s="77">
        <f>U200+U201</f>
        <v>0</v>
      </c>
      <c r="V199" s="61">
        <f>V200+V201</f>
        <v>0</v>
      </c>
      <c r="W199" s="79">
        <f t="shared" ref="W199:AE199" si="943">W200+W201</f>
        <v>0</v>
      </c>
      <c r="X199" s="301">
        <f t="shared" si="943"/>
        <v>0</v>
      </c>
      <c r="Y199" s="95">
        <f t="shared" si="943"/>
        <v>0</v>
      </c>
      <c r="Z199" s="78">
        <f t="shared" si="943"/>
        <v>0</v>
      </c>
      <c r="AA199" s="78">
        <f t="shared" ref="AA199" si="944">AA200+AA201</f>
        <v>0</v>
      </c>
      <c r="AB199" s="78">
        <f t="shared" si="943"/>
        <v>0</v>
      </c>
      <c r="AC199" s="78">
        <f t="shared" si="943"/>
        <v>0</v>
      </c>
      <c r="AD199" s="78">
        <f t="shared" si="943"/>
        <v>0</v>
      </c>
      <c r="AE199" s="79">
        <f t="shared" si="943"/>
        <v>0</v>
      </c>
      <c r="AF199" s="262">
        <f>SUM(AG199:AQ199)</f>
        <v>100000</v>
      </c>
      <c r="AG199" s="315">
        <f>AG200+AG201</f>
        <v>0</v>
      </c>
      <c r="AH199" s="263">
        <f>AH200+AH201</f>
        <v>0</v>
      </c>
      <c r="AI199" s="239">
        <f t="shared" ref="AI199:AQ199" si="945">AI200+AI201</f>
        <v>0</v>
      </c>
      <c r="AJ199" s="303">
        <f t="shared" si="945"/>
        <v>0</v>
      </c>
      <c r="AK199" s="240">
        <f t="shared" si="945"/>
        <v>100000</v>
      </c>
      <c r="AL199" s="241">
        <f t="shared" si="945"/>
        <v>0</v>
      </c>
      <c r="AM199" s="241">
        <f t="shared" ref="AM199" si="946">AM200+AM201</f>
        <v>0</v>
      </c>
      <c r="AN199" s="241">
        <f t="shared" si="945"/>
        <v>0</v>
      </c>
      <c r="AO199" s="241">
        <f t="shared" si="945"/>
        <v>0</v>
      </c>
      <c r="AP199" s="241">
        <f t="shared" si="945"/>
        <v>0</v>
      </c>
      <c r="AQ199" s="239">
        <f t="shared" si="945"/>
        <v>0</v>
      </c>
      <c r="AR199" s="190"/>
      <c r="AS199" s="190"/>
      <c r="AT199" s="190"/>
      <c r="AU199" s="190"/>
      <c r="AV199" s="190"/>
      <c r="AW199" s="190"/>
      <c r="AX199" s="190"/>
      <c r="AY199" s="190"/>
      <c r="AZ199" s="190"/>
      <c r="BA199" s="190"/>
      <c r="BB199" s="190"/>
      <c r="BC199" s="190"/>
      <c r="BD199" s="190"/>
      <c r="BE199" s="190"/>
      <c r="BF199" s="190"/>
      <c r="BG199" s="190"/>
      <c r="BH199" s="190"/>
      <c r="BI199" s="190"/>
      <c r="BJ199" s="190"/>
      <c r="BK199" s="190"/>
      <c r="BL199" s="190"/>
      <c r="BM199" s="190"/>
      <c r="BN199" s="190"/>
      <c r="BO199" s="190"/>
      <c r="BP199" s="190"/>
      <c r="BQ199" s="190"/>
      <c r="BR199" s="190"/>
      <c r="BS199" s="190"/>
      <c r="BT199" s="190"/>
      <c r="BU199" s="190"/>
      <c r="BV199" s="190"/>
      <c r="BW199" s="190"/>
      <c r="BX199" s="190"/>
      <c r="BY199" s="190"/>
      <c r="BZ199" s="190"/>
      <c r="CA199" s="190"/>
      <c r="CB199" s="190"/>
      <c r="CC199" s="190"/>
      <c r="CD199" s="190"/>
      <c r="CE199" s="190"/>
      <c r="CF199" s="190"/>
      <c r="CG199" s="190"/>
      <c r="CH199" s="190"/>
      <c r="CI199" s="190"/>
      <c r="CJ199" s="190"/>
      <c r="CK199" s="190"/>
      <c r="CL199" s="190"/>
      <c r="CM199" s="190"/>
      <c r="CN199" s="190"/>
      <c r="CO199" s="190"/>
      <c r="CP199" s="190"/>
      <c r="CQ199" s="190"/>
      <c r="CR199" s="190"/>
      <c r="CS199" s="190"/>
      <c r="CT199" s="190"/>
      <c r="CU199" s="190"/>
      <c r="CV199" s="190"/>
      <c r="CW199" s="190"/>
      <c r="CX199" s="190"/>
      <c r="CY199" s="190"/>
      <c r="CZ199" s="190"/>
      <c r="DA199" s="190"/>
      <c r="DB199" s="190"/>
      <c r="DC199" s="190"/>
      <c r="DD199" s="190"/>
      <c r="DE199" s="190"/>
      <c r="DF199" s="190"/>
      <c r="DG199" s="190"/>
      <c r="DH199" s="190"/>
      <c r="DI199" s="190"/>
      <c r="DJ199" s="190"/>
      <c r="DK199" s="190"/>
      <c r="DL199" s="190"/>
      <c r="DM199" s="190"/>
      <c r="DN199" s="190"/>
      <c r="DO199" s="190"/>
      <c r="DP199" s="190"/>
      <c r="DQ199" s="190"/>
      <c r="DR199" s="190"/>
      <c r="DS199" s="190"/>
      <c r="DT199" s="190"/>
      <c r="DU199" s="190"/>
      <c r="DV199" s="190"/>
      <c r="DW199" s="190"/>
      <c r="DX199" s="190"/>
      <c r="DY199" s="190"/>
      <c r="DZ199" s="190"/>
      <c r="EA199" s="190"/>
      <c r="EB199" s="190"/>
      <c r="EC199" s="190"/>
      <c r="ED199" s="190"/>
      <c r="EE199" s="190"/>
      <c r="EF199" s="190"/>
    </row>
    <row r="200" spans="1:136" s="72" customFormat="1" ht="15.75" customHeight="1" x14ac:dyDescent="0.25">
      <c r="A200" s="230"/>
      <c r="B200" s="179"/>
      <c r="C200" s="179">
        <v>322</v>
      </c>
      <c r="D200" s="566" t="s">
        <v>6</v>
      </c>
      <c r="E200" s="566"/>
      <c r="F200" s="566"/>
      <c r="G200" s="566"/>
      <c r="H200" s="76">
        <f>SUM(I200:S200)</f>
        <v>50000</v>
      </c>
      <c r="I200" s="80"/>
      <c r="J200" s="94"/>
      <c r="K200" s="82"/>
      <c r="L200" s="302"/>
      <c r="M200" s="118">
        <v>50000</v>
      </c>
      <c r="N200" s="81"/>
      <c r="O200" s="81"/>
      <c r="P200" s="81"/>
      <c r="Q200" s="81"/>
      <c r="R200" s="81"/>
      <c r="S200" s="82"/>
      <c r="T200" s="28">
        <f>SUM(U200:AE200)</f>
        <v>0</v>
      </c>
      <c r="U200" s="80"/>
      <c r="V200" s="94"/>
      <c r="W200" s="82"/>
      <c r="X200" s="302"/>
      <c r="Y200" s="118"/>
      <c r="Z200" s="81"/>
      <c r="AA200" s="81"/>
      <c r="AB200" s="81"/>
      <c r="AC200" s="81"/>
      <c r="AD200" s="81"/>
      <c r="AE200" s="82"/>
      <c r="AF200" s="109">
        <f>SUM(AG200:AQ200)</f>
        <v>50000</v>
      </c>
      <c r="AG200" s="29">
        <f t="shared" ref="AG200:AG201" si="947">I200+U200</f>
        <v>0</v>
      </c>
      <c r="AH200" s="92">
        <f t="shared" ref="AH200:AH201" si="948">J200+V200</f>
        <v>0</v>
      </c>
      <c r="AI200" s="31">
        <f t="shared" ref="AI200:AI201" si="949">K200+W200</f>
        <v>0</v>
      </c>
      <c r="AJ200" s="326">
        <f t="shared" ref="AJ200:AJ201" si="950">L200+X200</f>
        <v>0</v>
      </c>
      <c r="AK200" s="290">
        <f t="shared" ref="AK200:AK201" si="951">M200+Y200</f>
        <v>50000</v>
      </c>
      <c r="AL200" s="30">
        <f t="shared" ref="AL200:AL201" si="952">N200+Z200</f>
        <v>0</v>
      </c>
      <c r="AM200" s="30">
        <f t="shared" ref="AM200:AM201" si="953">O200+AA200</f>
        <v>0</v>
      </c>
      <c r="AN200" s="30">
        <f t="shared" ref="AN200:AN201" si="954">P200+AB200</f>
        <v>0</v>
      </c>
      <c r="AO200" s="30">
        <f t="shared" ref="AO200:AO201" si="955">Q200+AC200</f>
        <v>0</v>
      </c>
      <c r="AP200" s="30">
        <f t="shared" ref="AP200:AP201" si="956">R200+AD200</f>
        <v>0</v>
      </c>
      <c r="AQ200" s="31">
        <f t="shared" ref="AQ200:AQ201" si="957">S200+AE200</f>
        <v>0</v>
      </c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  <c r="BN200" s="89"/>
      <c r="BO200" s="89"/>
      <c r="BP200" s="89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89"/>
      <c r="CQ200" s="89"/>
      <c r="CR200" s="89"/>
      <c r="CS200" s="89"/>
      <c r="CT200" s="89"/>
      <c r="CU200" s="89"/>
      <c r="CV200" s="89"/>
      <c r="CW200" s="89"/>
      <c r="CX200" s="89"/>
      <c r="CY200" s="89"/>
      <c r="CZ200" s="89"/>
      <c r="DA200" s="89"/>
      <c r="DB200" s="89"/>
      <c r="DC200" s="89"/>
      <c r="DD200" s="89"/>
      <c r="DE200" s="89"/>
      <c r="DF200" s="89"/>
      <c r="DG200" s="89"/>
      <c r="DH200" s="89"/>
      <c r="DI200" s="89"/>
      <c r="DJ200" s="89"/>
      <c r="DK200" s="89"/>
      <c r="DL200" s="89"/>
      <c r="DM200" s="89"/>
      <c r="DN200" s="89"/>
      <c r="DO200" s="89"/>
      <c r="DP200" s="89"/>
      <c r="DQ200" s="89"/>
      <c r="DR200" s="89"/>
      <c r="DS200" s="89"/>
      <c r="DT200" s="89"/>
      <c r="DU200" s="89"/>
      <c r="DV200" s="89"/>
      <c r="DW200" s="89"/>
      <c r="DX200" s="89"/>
      <c r="DY200" s="89"/>
      <c r="DZ200" s="89"/>
      <c r="EA200" s="89"/>
      <c r="EB200" s="89"/>
      <c r="EC200" s="89"/>
      <c r="ED200" s="89"/>
      <c r="EE200" s="89"/>
      <c r="EF200" s="89"/>
    </row>
    <row r="201" spans="1:136" s="72" customFormat="1" ht="15.75" customHeight="1" x14ac:dyDescent="0.25">
      <c r="A201" s="230"/>
      <c r="B201" s="179"/>
      <c r="C201" s="179">
        <v>323</v>
      </c>
      <c r="D201" s="566" t="s">
        <v>7</v>
      </c>
      <c r="E201" s="566"/>
      <c r="F201" s="566"/>
      <c r="G201" s="566"/>
      <c r="H201" s="76">
        <f>SUM(I201:S201)</f>
        <v>50000</v>
      </c>
      <c r="I201" s="80"/>
      <c r="J201" s="94"/>
      <c r="K201" s="82"/>
      <c r="L201" s="302"/>
      <c r="M201" s="118">
        <v>50000</v>
      </c>
      <c r="N201" s="81"/>
      <c r="O201" s="81"/>
      <c r="P201" s="81"/>
      <c r="Q201" s="81"/>
      <c r="R201" s="81"/>
      <c r="S201" s="82"/>
      <c r="T201" s="28">
        <f>SUM(U201:AE201)</f>
        <v>0</v>
      </c>
      <c r="U201" s="80"/>
      <c r="V201" s="94"/>
      <c r="W201" s="82"/>
      <c r="X201" s="302"/>
      <c r="Y201" s="118"/>
      <c r="Z201" s="81"/>
      <c r="AA201" s="81"/>
      <c r="AB201" s="81"/>
      <c r="AC201" s="81"/>
      <c r="AD201" s="81"/>
      <c r="AE201" s="82"/>
      <c r="AF201" s="109">
        <f>SUM(AG201:AQ201)</f>
        <v>50000</v>
      </c>
      <c r="AG201" s="29">
        <f t="shared" si="947"/>
        <v>0</v>
      </c>
      <c r="AH201" s="92">
        <f t="shared" si="948"/>
        <v>0</v>
      </c>
      <c r="AI201" s="31">
        <f t="shared" si="949"/>
        <v>0</v>
      </c>
      <c r="AJ201" s="326">
        <f t="shared" si="950"/>
        <v>0</v>
      </c>
      <c r="AK201" s="290">
        <f t="shared" si="951"/>
        <v>50000</v>
      </c>
      <c r="AL201" s="30">
        <f t="shared" si="952"/>
        <v>0</v>
      </c>
      <c r="AM201" s="30">
        <f t="shared" si="953"/>
        <v>0</v>
      </c>
      <c r="AN201" s="30">
        <f t="shared" si="954"/>
        <v>0</v>
      </c>
      <c r="AO201" s="30">
        <f t="shared" si="955"/>
        <v>0</v>
      </c>
      <c r="AP201" s="30">
        <f t="shared" si="956"/>
        <v>0</v>
      </c>
      <c r="AQ201" s="31">
        <f t="shared" si="957"/>
        <v>0</v>
      </c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</row>
    <row r="202" spans="1:136" s="62" customFormat="1" ht="10.5" customHeight="1" x14ac:dyDescent="0.25">
      <c r="A202" s="430"/>
      <c r="B202" s="431"/>
      <c r="C202" s="431"/>
      <c r="D202" s="432"/>
      <c r="E202" s="432"/>
      <c r="F202" s="432"/>
      <c r="G202" s="432"/>
      <c r="H202" s="91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1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1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125"/>
      <c r="AR202" s="206"/>
      <c r="AS202" s="191"/>
      <c r="AT202" s="191"/>
      <c r="AU202" s="191"/>
      <c r="AV202" s="191"/>
    </row>
    <row r="203" spans="1:136" s="110" customFormat="1" ht="27" customHeight="1" x14ac:dyDescent="0.25">
      <c r="A203" s="602" t="s">
        <v>131</v>
      </c>
      <c r="B203" s="603"/>
      <c r="C203" s="603"/>
      <c r="D203" s="604" t="s">
        <v>132</v>
      </c>
      <c r="E203" s="604"/>
      <c r="F203" s="604"/>
      <c r="G203" s="605"/>
      <c r="H203" s="97">
        <f t="shared" ref="H203:H208" si="958">SUM(I203:S203)</f>
        <v>0</v>
      </c>
      <c r="I203" s="98">
        <f t="shared" ref="I203:J205" si="959">I204</f>
        <v>0</v>
      </c>
      <c r="J203" s="284">
        <f t="shared" si="959"/>
        <v>0</v>
      </c>
      <c r="K203" s="122">
        <f t="shared" ref="K203:S203" si="960">K204</f>
        <v>0</v>
      </c>
      <c r="L203" s="299">
        <f t="shared" si="960"/>
        <v>0</v>
      </c>
      <c r="M203" s="119">
        <f t="shared" si="960"/>
        <v>0</v>
      </c>
      <c r="N203" s="99">
        <f t="shared" si="960"/>
        <v>0</v>
      </c>
      <c r="O203" s="99">
        <f t="shared" si="960"/>
        <v>0</v>
      </c>
      <c r="P203" s="99">
        <f t="shared" si="960"/>
        <v>0</v>
      </c>
      <c r="Q203" s="99">
        <f t="shared" si="960"/>
        <v>0</v>
      </c>
      <c r="R203" s="99">
        <f t="shared" si="960"/>
        <v>0</v>
      </c>
      <c r="S203" s="122">
        <f t="shared" si="960"/>
        <v>0</v>
      </c>
      <c r="T203" s="246">
        <f t="shared" ref="T203:T208" si="961">SUM(U203:AE203)</f>
        <v>0</v>
      </c>
      <c r="U203" s="98">
        <f t="shared" ref="U203:AE203" si="962">U204</f>
        <v>0</v>
      </c>
      <c r="V203" s="284">
        <f t="shared" si="962"/>
        <v>0</v>
      </c>
      <c r="W203" s="122">
        <f t="shared" si="962"/>
        <v>0</v>
      </c>
      <c r="X203" s="299">
        <f t="shared" si="962"/>
        <v>0</v>
      </c>
      <c r="Y203" s="119">
        <f t="shared" si="962"/>
        <v>0</v>
      </c>
      <c r="Z203" s="99">
        <f t="shared" si="962"/>
        <v>0</v>
      </c>
      <c r="AA203" s="99">
        <f t="shared" si="962"/>
        <v>0</v>
      </c>
      <c r="AB203" s="99">
        <f t="shared" si="962"/>
        <v>0</v>
      </c>
      <c r="AC203" s="99">
        <f t="shared" si="962"/>
        <v>0</v>
      </c>
      <c r="AD203" s="99">
        <f t="shared" si="962"/>
        <v>0</v>
      </c>
      <c r="AE203" s="122">
        <f t="shared" si="962"/>
        <v>0</v>
      </c>
      <c r="AF203" s="260">
        <f t="shared" ref="AF203:AF208" si="963">SUM(AG203:AQ203)</f>
        <v>0</v>
      </c>
      <c r="AG203" s="462">
        <f t="shared" ref="AG203:AQ203" si="964">AG204</f>
        <v>0</v>
      </c>
      <c r="AH203" s="463">
        <f t="shared" si="964"/>
        <v>0</v>
      </c>
      <c r="AI203" s="464">
        <f t="shared" si="964"/>
        <v>0</v>
      </c>
      <c r="AJ203" s="465">
        <f t="shared" si="964"/>
        <v>0</v>
      </c>
      <c r="AK203" s="466">
        <f t="shared" si="964"/>
        <v>0</v>
      </c>
      <c r="AL203" s="467">
        <f t="shared" si="964"/>
        <v>0</v>
      </c>
      <c r="AM203" s="467">
        <f t="shared" si="964"/>
        <v>0</v>
      </c>
      <c r="AN203" s="467">
        <f t="shared" si="964"/>
        <v>0</v>
      </c>
      <c r="AO203" s="467">
        <f>AO204</f>
        <v>0</v>
      </c>
      <c r="AP203" s="467">
        <f t="shared" si="964"/>
        <v>0</v>
      </c>
      <c r="AQ203" s="464">
        <f t="shared" si="964"/>
        <v>0</v>
      </c>
      <c r="AR203" s="206"/>
      <c r="AS203" s="191"/>
      <c r="AT203" s="191"/>
      <c r="AU203" s="191"/>
      <c r="AV203" s="191"/>
      <c r="AW203" s="191"/>
      <c r="AX203" s="191"/>
      <c r="AY203" s="191"/>
      <c r="AZ203" s="191"/>
      <c r="BA203" s="191"/>
      <c r="BB203" s="191"/>
      <c r="BC203" s="191"/>
      <c r="BD203" s="191"/>
      <c r="BE203" s="191"/>
      <c r="BF203" s="191"/>
      <c r="BG203" s="191"/>
      <c r="BH203" s="191"/>
      <c r="BI203" s="191"/>
      <c r="BJ203" s="191"/>
      <c r="BK203" s="191"/>
      <c r="BL203" s="191"/>
      <c r="BM203" s="191"/>
      <c r="BN203" s="191"/>
      <c r="BO203" s="191"/>
      <c r="BP203" s="191"/>
      <c r="BQ203" s="191"/>
      <c r="BR203" s="191"/>
      <c r="BS203" s="191"/>
      <c r="BT203" s="191"/>
      <c r="BU203" s="191"/>
      <c r="BV203" s="191"/>
      <c r="BW203" s="191"/>
      <c r="BX203" s="191"/>
      <c r="BY203" s="191"/>
      <c r="BZ203" s="191"/>
      <c r="CA203" s="191"/>
      <c r="CB203" s="191"/>
      <c r="CC203" s="191"/>
      <c r="CD203" s="191"/>
      <c r="CE203" s="191"/>
      <c r="CF203" s="191"/>
      <c r="CG203" s="191"/>
      <c r="CH203" s="191"/>
      <c r="CI203" s="191"/>
      <c r="CJ203" s="191"/>
      <c r="CK203" s="191"/>
      <c r="CL203" s="191"/>
      <c r="CM203" s="191"/>
      <c r="CN203" s="191"/>
      <c r="CO203" s="191"/>
      <c r="CP203" s="191"/>
      <c r="CQ203" s="191"/>
      <c r="CR203" s="191"/>
      <c r="CS203" s="191"/>
      <c r="CT203" s="191"/>
      <c r="CU203" s="191"/>
      <c r="CV203" s="191"/>
      <c r="CW203" s="191"/>
      <c r="CX203" s="191"/>
      <c r="CY203" s="191"/>
      <c r="CZ203" s="191"/>
      <c r="DA203" s="191"/>
      <c r="DB203" s="191"/>
      <c r="DC203" s="191"/>
      <c r="DD203" s="191"/>
      <c r="DE203" s="191"/>
      <c r="DF203" s="191"/>
      <c r="DG203" s="191"/>
      <c r="DH203" s="191"/>
      <c r="DI203" s="191"/>
      <c r="DJ203" s="191"/>
      <c r="DK203" s="191"/>
      <c r="DL203" s="191"/>
      <c r="DM203" s="191"/>
      <c r="DN203" s="191"/>
      <c r="DO203" s="191"/>
      <c r="DP203" s="191"/>
      <c r="DQ203" s="191"/>
      <c r="DR203" s="191"/>
      <c r="DS203" s="191"/>
      <c r="DT203" s="191"/>
      <c r="DU203" s="191"/>
      <c r="DV203" s="191"/>
      <c r="DW203" s="191"/>
      <c r="DX203" s="191"/>
      <c r="DY203" s="191"/>
      <c r="DZ203" s="191"/>
      <c r="EA203" s="191"/>
      <c r="EB203" s="191"/>
      <c r="EC203" s="191"/>
      <c r="ED203" s="191"/>
      <c r="EE203" s="191"/>
      <c r="EF203" s="191"/>
    </row>
    <row r="204" spans="1:136" s="64" customFormat="1" ht="26.1" customHeight="1" x14ac:dyDescent="0.25">
      <c r="A204" s="593" t="s">
        <v>133</v>
      </c>
      <c r="B204" s="594"/>
      <c r="C204" s="594"/>
      <c r="D204" s="597" t="s">
        <v>134</v>
      </c>
      <c r="E204" s="597"/>
      <c r="F204" s="597"/>
      <c r="G204" s="598"/>
      <c r="H204" s="83">
        <f t="shared" si="958"/>
        <v>0</v>
      </c>
      <c r="I204" s="84">
        <f t="shared" si="959"/>
        <v>0</v>
      </c>
      <c r="J204" s="285">
        <f t="shared" si="959"/>
        <v>0</v>
      </c>
      <c r="K204" s="86">
        <f t="shared" ref="K204:S205" si="965">K205</f>
        <v>0</v>
      </c>
      <c r="L204" s="300">
        <f t="shared" si="965"/>
        <v>0</v>
      </c>
      <c r="M204" s="120">
        <f t="shared" si="965"/>
        <v>0</v>
      </c>
      <c r="N204" s="85">
        <f t="shared" si="965"/>
        <v>0</v>
      </c>
      <c r="O204" s="85">
        <f t="shared" si="965"/>
        <v>0</v>
      </c>
      <c r="P204" s="85">
        <f t="shared" si="965"/>
        <v>0</v>
      </c>
      <c r="Q204" s="85">
        <f t="shared" si="965"/>
        <v>0</v>
      </c>
      <c r="R204" s="85">
        <f t="shared" si="965"/>
        <v>0</v>
      </c>
      <c r="S204" s="86">
        <f t="shared" si="965"/>
        <v>0</v>
      </c>
      <c r="T204" s="245">
        <f t="shared" si="961"/>
        <v>0</v>
      </c>
      <c r="U204" s="84">
        <f t="shared" ref="U204:AE205" si="966">U205</f>
        <v>0</v>
      </c>
      <c r="V204" s="285">
        <f t="shared" si="966"/>
        <v>0</v>
      </c>
      <c r="W204" s="86">
        <f t="shared" si="966"/>
        <v>0</v>
      </c>
      <c r="X204" s="300">
        <f t="shared" si="966"/>
        <v>0</v>
      </c>
      <c r="Y204" s="120">
        <f t="shared" si="966"/>
        <v>0</v>
      </c>
      <c r="Z204" s="85">
        <f t="shared" si="966"/>
        <v>0</v>
      </c>
      <c r="AA204" s="85">
        <f t="shared" si="966"/>
        <v>0</v>
      </c>
      <c r="AB204" s="85">
        <f t="shared" si="966"/>
        <v>0</v>
      </c>
      <c r="AC204" s="85">
        <f t="shared" si="966"/>
        <v>0</v>
      </c>
      <c r="AD204" s="85">
        <f t="shared" si="966"/>
        <v>0</v>
      </c>
      <c r="AE204" s="86">
        <f t="shared" si="966"/>
        <v>0</v>
      </c>
      <c r="AF204" s="261">
        <f t="shared" si="963"/>
        <v>0</v>
      </c>
      <c r="AG204" s="468">
        <f t="shared" ref="AG204:AN205" si="967">AG205</f>
        <v>0</v>
      </c>
      <c r="AH204" s="469">
        <f t="shared" si="967"/>
        <v>0</v>
      </c>
      <c r="AI204" s="470">
        <f t="shared" si="967"/>
        <v>0</v>
      </c>
      <c r="AJ204" s="471">
        <f t="shared" si="967"/>
        <v>0</v>
      </c>
      <c r="AK204" s="472">
        <f t="shared" si="967"/>
        <v>0</v>
      </c>
      <c r="AL204" s="473">
        <f t="shared" si="967"/>
        <v>0</v>
      </c>
      <c r="AM204" s="473">
        <f t="shared" si="967"/>
        <v>0</v>
      </c>
      <c r="AN204" s="473">
        <f t="shared" si="967"/>
        <v>0</v>
      </c>
      <c r="AO204" s="473">
        <f>AO205</f>
        <v>0</v>
      </c>
      <c r="AP204" s="473">
        <f>AP205</f>
        <v>0</v>
      </c>
      <c r="AQ204" s="470">
        <f>AQ205</f>
        <v>0</v>
      </c>
      <c r="AR204" s="206"/>
      <c r="AS204" s="190"/>
      <c r="AT204" s="190"/>
      <c r="AU204" s="190"/>
      <c r="AV204" s="190"/>
      <c r="AW204" s="189"/>
      <c r="AX204" s="189"/>
      <c r="AY204" s="189"/>
      <c r="AZ204" s="189"/>
      <c r="BA204" s="189"/>
      <c r="BB204" s="189"/>
      <c r="BC204" s="189"/>
      <c r="BD204" s="189"/>
      <c r="BE204" s="189"/>
      <c r="BF204" s="189"/>
      <c r="BG204" s="189"/>
      <c r="BH204" s="189"/>
      <c r="BI204" s="189"/>
      <c r="BJ204" s="189"/>
      <c r="BK204" s="189"/>
      <c r="BL204" s="189"/>
      <c r="BM204" s="189"/>
      <c r="BN204" s="189"/>
      <c r="BO204" s="189"/>
      <c r="BP204" s="189"/>
      <c r="BQ204" s="189"/>
      <c r="BR204" s="189"/>
      <c r="BS204" s="189"/>
      <c r="BT204" s="189"/>
      <c r="BU204" s="189"/>
      <c r="BV204" s="189"/>
      <c r="BW204" s="189"/>
      <c r="BX204" s="189"/>
      <c r="BY204" s="189"/>
      <c r="BZ204" s="189"/>
      <c r="CA204" s="189"/>
      <c r="CB204" s="189"/>
      <c r="CC204" s="189"/>
      <c r="CD204" s="189"/>
      <c r="CE204" s="189"/>
      <c r="CF204" s="189"/>
      <c r="CG204" s="189"/>
      <c r="CH204" s="189"/>
      <c r="CI204" s="189"/>
      <c r="CJ204" s="189"/>
      <c r="CK204" s="189"/>
      <c r="CL204" s="189"/>
      <c r="CM204" s="189"/>
      <c r="CN204" s="189"/>
      <c r="CO204" s="189"/>
      <c r="CP204" s="189"/>
      <c r="CQ204" s="189"/>
      <c r="CR204" s="189"/>
      <c r="CS204" s="189"/>
      <c r="CT204" s="189"/>
      <c r="CU204" s="189"/>
      <c r="CV204" s="189"/>
      <c r="CW204" s="189"/>
      <c r="CX204" s="189"/>
      <c r="CY204" s="189"/>
      <c r="CZ204" s="189"/>
      <c r="DA204" s="189"/>
      <c r="DB204" s="189"/>
      <c r="DC204" s="189"/>
      <c r="DD204" s="189"/>
      <c r="DE204" s="189"/>
      <c r="DF204" s="189"/>
      <c r="DG204" s="189"/>
      <c r="DH204" s="189"/>
      <c r="DI204" s="189"/>
      <c r="DJ204" s="189"/>
      <c r="DK204" s="189"/>
      <c r="DL204" s="189"/>
      <c r="DM204" s="189"/>
      <c r="DN204" s="189"/>
      <c r="DO204" s="189"/>
      <c r="DP204" s="189"/>
      <c r="DQ204" s="189"/>
      <c r="DR204" s="189"/>
      <c r="DS204" s="189"/>
      <c r="DT204" s="189"/>
      <c r="DU204" s="189"/>
      <c r="DV204" s="189"/>
      <c r="DW204" s="189"/>
      <c r="DX204" s="189"/>
      <c r="DY204" s="189"/>
      <c r="DZ204" s="189"/>
      <c r="EA204" s="189"/>
      <c r="EB204" s="189"/>
      <c r="EC204" s="189"/>
      <c r="ED204" s="189"/>
      <c r="EE204" s="189"/>
      <c r="EF204" s="189"/>
    </row>
    <row r="205" spans="1:136" s="74" customFormat="1" ht="27" customHeight="1" x14ac:dyDescent="0.25">
      <c r="A205" s="436">
        <v>5</v>
      </c>
      <c r="B205" s="68"/>
      <c r="C205" s="68"/>
      <c r="D205" s="564" t="s">
        <v>69</v>
      </c>
      <c r="E205" s="564"/>
      <c r="F205" s="564"/>
      <c r="G205" s="565"/>
      <c r="H205" s="75">
        <f t="shared" si="958"/>
        <v>0</v>
      </c>
      <c r="I205" s="77">
        <f t="shared" si="959"/>
        <v>0</v>
      </c>
      <c r="J205" s="61">
        <f t="shared" si="959"/>
        <v>0</v>
      </c>
      <c r="K205" s="79">
        <f t="shared" si="965"/>
        <v>0</v>
      </c>
      <c r="L205" s="301">
        <f t="shared" si="965"/>
        <v>0</v>
      </c>
      <c r="M205" s="95">
        <f t="shared" si="965"/>
        <v>0</v>
      </c>
      <c r="N205" s="78">
        <f t="shared" si="965"/>
        <v>0</v>
      </c>
      <c r="O205" s="78">
        <f t="shared" si="965"/>
        <v>0</v>
      </c>
      <c r="P205" s="78">
        <f t="shared" si="965"/>
        <v>0</v>
      </c>
      <c r="Q205" s="78">
        <f t="shared" si="965"/>
        <v>0</v>
      </c>
      <c r="R205" s="78">
        <f t="shared" si="965"/>
        <v>0</v>
      </c>
      <c r="S205" s="79">
        <f t="shared" si="965"/>
        <v>0</v>
      </c>
      <c r="T205" s="237">
        <f t="shared" si="961"/>
        <v>0</v>
      </c>
      <c r="U205" s="77">
        <f t="shared" si="966"/>
        <v>0</v>
      </c>
      <c r="V205" s="61">
        <f t="shared" si="966"/>
        <v>0</v>
      </c>
      <c r="W205" s="79">
        <f t="shared" si="966"/>
        <v>0</v>
      </c>
      <c r="X205" s="301">
        <f t="shared" si="966"/>
        <v>0</v>
      </c>
      <c r="Y205" s="95">
        <f t="shared" si="966"/>
        <v>0</v>
      </c>
      <c r="Z205" s="78">
        <f t="shared" si="966"/>
        <v>0</v>
      </c>
      <c r="AA205" s="78">
        <f t="shared" si="966"/>
        <v>0</v>
      </c>
      <c r="AB205" s="78">
        <f t="shared" si="966"/>
        <v>0</v>
      </c>
      <c r="AC205" s="78">
        <f t="shared" si="966"/>
        <v>0</v>
      </c>
      <c r="AD205" s="78">
        <f t="shared" si="966"/>
        <v>0</v>
      </c>
      <c r="AE205" s="79">
        <f t="shared" si="966"/>
        <v>0</v>
      </c>
      <c r="AF205" s="262">
        <f t="shared" si="963"/>
        <v>0</v>
      </c>
      <c r="AG205" s="315">
        <f t="shared" si="967"/>
        <v>0</v>
      </c>
      <c r="AH205" s="263">
        <f t="shared" si="967"/>
        <v>0</v>
      </c>
      <c r="AI205" s="239">
        <f t="shared" si="967"/>
        <v>0</v>
      </c>
      <c r="AJ205" s="303">
        <f t="shared" si="967"/>
        <v>0</v>
      </c>
      <c r="AK205" s="240">
        <f t="shared" si="967"/>
        <v>0</v>
      </c>
      <c r="AL205" s="241">
        <f t="shared" si="967"/>
        <v>0</v>
      </c>
      <c r="AM205" s="241">
        <f t="shared" si="967"/>
        <v>0</v>
      </c>
      <c r="AN205" s="241">
        <f t="shared" si="967"/>
        <v>0</v>
      </c>
      <c r="AO205" s="241">
        <f>AO206</f>
        <v>0</v>
      </c>
      <c r="AP205" s="241">
        <f>AP206</f>
        <v>0</v>
      </c>
      <c r="AQ205" s="239">
        <f>AQ206</f>
        <v>0</v>
      </c>
      <c r="AR205" s="208"/>
      <c r="AS205" s="62"/>
      <c r="AT205" s="62"/>
      <c r="AU205" s="89"/>
      <c r="AV205" s="89"/>
      <c r="AW205" s="192"/>
      <c r="AX205" s="192"/>
      <c r="AY205" s="192"/>
      <c r="AZ205" s="192"/>
      <c r="BA205" s="192"/>
      <c r="BB205" s="192"/>
      <c r="BC205" s="192"/>
      <c r="BD205" s="192"/>
      <c r="BE205" s="192"/>
      <c r="BF205" s="192"/>
      <c r="BG205" s="192"/>
      <c r="BH205" s="192"/>
      <c r="BI205" s="192"/>
      <c r="BJ205" s="192"/>
      <c r="BK205" s="192"/>
      <c r="BL205" s="192"/>
      <c r="BM205" s="192"/>
      <c r="BN205" s="192"/>
      <c r="BO205" s="192"/>
      <c r="BP205" s="192"/>
      <c r="BQ205" s="192"/>
      <c r="BR205" s="192"/>
      <c r="BS205" s="192"/>
      <c r="BT205" s="192"/>
      <c r="BU205" s="192"/>
      <c r="BV205" s="192"/>
      <c r="BW205" s="192"/>
      <c r="BX205" s="192"/>
      <c r="BY205" s="192"/>
      <c r="BZ205" s="192"/>
      <c r="CA205" s="192"/>
      <c r="CB205" s="192"/>
      <c r="CC205" s="192"/>
      <c r="CD205" s="192"/>
      <c r="CE205" s="192"/>
      <c r="CF205" s="192"/>
      <c r="CG205" s="192"/>
      <c r="CH205" s="192"/>
      <c r="CI205" s="192"/>
      <c r="CJ205" s="192"/>
      <c r="CK205" s="192"/>
      <c r="CL205" s="192"/>
      <c r="CM205" s="192"/>
      <c r="CN205" s="192"/>
      <c r="CO205" s="192"/>
      <c r="CP205" s="192"/>
      <c r="CQ205" s="192"/>
      <c r="CR205" s="192"/>
      <c r="CS205" s="192"/>
      <c r="CT205" s="192"/>
      <c r="CU205" s="192"/>
      <c r="CV205" s="192"/>
      <c r="CW205" s="192"/>
      <c r="CX205" s="192"/>
      <c r="CY205" s="192"/>
      <c r="CZ205" s="192"/>
      <c r="DA205" s="192"/>
      <c r="DB205" s="192"/>
      <c r="DC205" s="192"/>
      <c r="DD205" s="192"/>
      <c r="DE205" s="192"/>
      <c r="DF205" s="192"/>
      <c r="DG205" s="192"/>
      <c r="DH205" s="192"/>
      <c r="DI205" s="192"/>
      <c r="DJ205" s="192"/>
      <c r="DK205" s="192"/>
      <c r="DL205" s="192"/>
      <c r="DM205" s="192"/>
      <c r="DN205" s="192"/>
      <c r="DO205" s="192"/>
      <c r="DP205" s="192"/>
      <c r="DQ205" s="192"/>
      <c r="DR205" s="192"/>
      <c r="DS205" s="192"/>
      <c r="DT205" s="192"/>
      <c r="DU205" s="192"/>
      <c r="DV205" s="192"/>
      <c r="DW205" s="192"/>
      <c r="DX205" s="192"/>
      <c r="DY205" s="192"/>
      <c r="DZ205" s="192"/>
      <c r="EA205" s="192"/>
      <c r="EB205" s="192"/>
      <c r="EC205" s="192"/>
      <c r="ED205" s="192"/>
      <c r="EE205" s="192"/>
      <c r="EF205" s="192"/>
    </row>
    <row r="206" spans="1:136" s="73" customFormat="1" ht="29.45" customHeight="1" x14ac:dyDescent="0.25">
      <c r="A206" s="562">
        <v>54</v>
      </c>
      <c r="B206" s="563"/>
      <c r="C206" s="60"/>
      <c r="D206" s="564" t="s">
        <v>67</v>
      </c>
      <c r="E206" s="564"/>
      <c r="F206" s="564"/>
      <c r="G206" s="565"/>
      <c r="H206" s="75">
        <f t="shared" si="958"/>
        <v>0</v>
      </c>
      <c r="I206" s="77">
        <f t="shared" ref="I206:S206" si="968">I207+I208</f>
        <v>0</v>
      </c>
      <c r="J206" s="61">
        <f t="shared" ref="J206" si="969">J207+J208</f>
        <v>0</v>
      </c>
      <c r="K206" s="79">
        <f t="shared" si="968"/>
        <v>0</v>
      </c>
      <c r="L206" s="301">
        <f t="shared" si="968"/>
        <v>0</v>
      </c>
      <c r="M206" s="95">
        <f t="shared" si="968"/>
        <v>0</v>
      </c>
      <c r="N206" s="78">
        <f t="shared" si="968"/>
        <v>0</v>
      </c>
      <c r="O206" s="78">
        <f t="shared" ref="O206" si="970">O207+O208</f>
        <v>0</v>
      </c>
      <c r="P206" s="78">
        <f t="shared" si="968"/>
        <v>0</v>
      </c>
      <c r="Q206" s="78">
        <f t="shared" si="968"/>
        <v>0</v>
      </c>
      <c r="R206" s="78">
        <f t="shared" si="968"/>
        <v>0</v>
      </c>
      <c r="S206" s="79">
        <f t="shared" si="968"/>
        <v>0</v>
      </c>
      <c r="T206" s="237">
        <f t="shared" si="961"/>
        <v>0</v>
      </c>
      <c r="U206" s="77">
        <f t="shared" ref="U206:AE206" si="971">U207+U208</f>
        <v>0</v>
      </c>
      <c r="V206" s="61">
        <f t="shared" ref="V206" si="972">V207+V208</f>
        <v>0</v>
      </c>
      <c r="W206" s="79">
        <f t="shared" si="971"/>
        <v>0</v>
      </c>
      <c r="X206" s="301">
        <f t="shared" si="971"/>
        <v>0</v>
      </c>
      <c r="Y206" s="95">
        <f t="shared" si="971"/>
        <v>0</v>
      </c>
      <c r="Z206" s="78">
        <f t="shared" si="971"/>
        <v>0</v>
      </c>
      <c r="AA206" s="78">
        <f t="shared" ref="AA206" si="973">AA207+AA208</f>
        <v>0</v>
      </c>
      <c r="AB206" s="78">
        <f t="shared" si="971"/>
        <v>0</v>
      </c>
      <c r="AC206" s="78">
        <f t="shared" si="971"/>
        <v>0</v>
      </c>
      <c r="AD206" s="78">
        <f t="shared" si="971"/>
        <v>0</v>
      </c>
      <c r="AE206" s="79">
        <f t="shared" si="971"/>
        <v>0</v>
      </c>
      <c r="AF206" s="262">
        <f t="shared" si="963"/>
        <v>0</v>
      </c>
      <c r="AG206" s="315">
        <f t="shared" ref="AG206:AQ206" si="974">AG207+AG208</f>
        <v>0</v>
      </c>
      <c r="AH206" s="263">
        <f t="shared" ref="AH206" si="975">AH207+AH208</f>
        <v>0</v>
      </c>
      <c r="AI206" s="239">
        <f t="shared" si="974"/>
        <v>0</v>
      </c>
      <c r="AJ206" s="303">
        <f t="shared" si="974"/>
        <v>0</v>
      </c>
      <c r="AK206" s="240">
        <f t="shared" si="974"/>
        <v>0</v>
      </c>
      <c r="AL206" s="241">
        <f t="shared" si="974"/>
        <v>0</v>
      </c>
      <c r="AM206" s="241">
        <f t="shared" ref="AM206" si="976">AM207+AM208</f>
        <v>0</v>
      </c>
      <c r="AN206" s="241">
        <f t="shared" si="974"/>
        <v>0</v>
      </c>
      <c r="AO206" s="241">
        <f t="shared" si="974"/>
        <v>0</v>
      </c>
      <c r="AP206" s="241">
        <f t="shared" si="974"/>
        <v>0</v>
      </c>
      <c r="AQ206" s="239">
        <f t="shared" si="974"/>
        <v>0</v>
      </c>
      <c r="AR206" s="209"/>
      <c r="AS206" s="62"/>
      <c r="AT206" s="62"/>
      <c r="AU206" s="89"/>
      <c r="AV206" s="89"/>
      <c r="AW206" s="190"/>
      <c r="AX206" s="190"/>
      <c r="AY206" s="190"/>
      <c r="AZ206" s="190"/>
      <c r="BA206" s="190"/>
      <c r="BB206" s="190"/>
      <c r="BC206" s="190"/>
      <c r="BD206" s="190"/>
      <c r="BE206" s="190"/>
      <c r="BF206" s="190"/>
      <c r="BG206" s="190"/>
      <c r="BH206" s="190"/>
      <c r="BI206" s="190"/>
      <c r="BJ206" s="190"/>
      <c r="BK206" s="190"/>
      <c r="BL206" s="190"/>
      <c r="BM206" s="190"/>
      <c r="BN206" s="190"/>
      <c r="BO206" s="190"/>
      <c r="BP206" s="190"/>
      <c r="BQ206" s="190"/>
      <c r="BR206" s="190"/>
      <c r="BS206" s="190"/>
      <c r="BT206" s="190"/>
      <c r="BU206" s="190"/>
      <c r="BV206" s="190"/>
      <c r="BW206" s="190"/>
      <c r="BX206" s="190"/>
      <c r="BY206" s="190"/>
      <c r="BZ206" s="190"/>
      <c r="CA206" s="190"/>
      <c r="CB206" s="190"/>
      <c r="CC206" s="190"/>
      <c r="CD206" s="190"/>
      <c r="CE206" s="190"/>
      <c r="CF206" s="190"/>
      <c r="CG206" s="190"/>
      <c r="CH206" s="190"/>
      <c r="CI206" s="190"/>
      <c r="CJ206" s="190"/>
      <c r="CK206" s="190"/>
      <c r="CL206" s="190"/>
      <c r="CM206" s="190"/>
      <c r="CN206" s="190"/>
      <c r="CO206" s="190"/>
      <c r="CP206" s="190"/>
      <c r="CQ206" s="190"/>
      <c r="CR206" s="190"/>
      <c r="CS206" s="190"/>
      <c r="CT206" s="190"/>
      <c r="CU206" s="190"/>
      <c r="CV206" s="190"/>
      <c r="CW206" s="190"/>
      <c r="CX206" s="190"/>
      <c r="CY206" s="190"/>
      <c r="CZ206" s="190"/>
      <c r="DA206" s="190"/>
      <c r="DB206" s="190"/>
      <c r="DC206" s="190"/>
      <c r="DD206" s="190"/>
      <c r="DE206" s="190"/>
      <c r="DF206" s="190"/>
      <c r="DG206" s="190"/>
      <c r="DH206" s="190"/>
      <c r="DI206" s="190"/>
      <c r="DJ206" s="190"/>
      <c r="DK206" s="190"/>
      <c r="DL206" s="190"/>
      <c r="DM206" s="190"/>
      <c r="DN206" s="190"/>
      <c r="DO206" s="190"/>
      <c r="DP206" s="190"/>
      <c r="DQ206" s="190"/>
      <c r="DR206" s="190"/>
      <c r="DS206" s="190"/>
      <c r="DT206" s="190"/>
      <c r="DU206" s="190"/>
      <c r="DV206" s="190"/>
      <c r="DW206" s="190"/>
      <c r="DX206" s="190"/>
      <c r="DY206" s="190"/>
      <c r="DZ206" s="190"/>
      <c r="EA206" s="190"/>
      <c r="EB206" s="190"/>
      <c r="EC206" s="190"/>
      <c r="ED206" s="190"/>
      <c r="EE206" s="190"/>
      <c r="EF206" s="190"/>
    </row>
    <row r="207" spans="1:136" s="72" customFormat="1" ht="39.75" customHeight="1" x14ac:dyDescent="0.25">
      <c r="A207" s="220"/>
      <c r="B207" s="179"/>
      <c r="C207" s="179">
        <v>544</v>
      </c>
      <c r="D207" s="566" t="s">
        <v>68</v>
      </c>
      <c r="E207" s="566"/>
      <c r="F207" s="566"/>
      <c r="G207" s="567"/>
      <c r="H207" s="28">
        <f t="shared" si="958"/>
        <v>0</v>
      </c>
      <c r="I207" s="80"/>
      <c r="J207" s="94"/>
      <c r="K207" s="82"/>
      <c r="L207" s="302"/>
      <c r="M207" s="118"/>
      <c r="N207" s="81"/>
      <c r="O207" s="81"/>
      <c r="P207" s="81"/>
      <c r="Q207" s="81"/>
      <c r="R207" s="81"/>
      <c r="S207" s="82"/>
      <c r="T207" s="28">
        <f t="shared" si="961"/>
        <v>0</v>
      </c>
      <c r="U207" s="80"/>
      <c r="V207" s="94"/>
      <c r="W207" s="82"/>
      <c r="X207" s="302"/>
      <c r="Y207" s="118"/>
      <c r="Z207" s="81"/>
      <c r="AA207" s="81"/>
      <c r="AB207" s="81"/>
      <c r="AC207" s="81"/>
      <c r="AD207" s="81"/>
      <c r="AE207" s="82"/>
      <c r="AF207" s="109">
        <f t="shared" si="963"/>
        <v>0</v>
      </c>
      <c r="AG207" s="29">
        <f t="shared" ref="AG207" si="977">I207+U207</f>
        <v>0</v>
      </c>
      <c r="AH207" s="92">
        <f t="shared" ref="AH207:AH208" si="978">J207+V207</f>
        <v>0</v>
      </c>
      <c r="AI207" s="31">
        <f t="shared" ref="AI207:AI208" si="979">K207+W207</f>
        <v>0</v>
      </c>
      <c r="AJ207" s="326">
        <f t="shared" ref="AJ207:AJ208" si="980">L207+X207</f>
        <v>0</v>
      </c>
      <c r="AK207" s="290">
        <f t="shared" ref="AK207:AK208" si="981">M207+Y207</f>
        <v>0</v>
      </c>
      <c r="AL207" s="30">
        <f t="shared" ref="AL207:AL208" si="982">N207+Z207</f>
        <v>0</v>
      </c>
      <c r="AM207" s="30">
        <f t="shared" ref="AM207:AM208" si="983">O207+AA207</f>
        <v>0</v>
      </c>
      <c r="AN207" s="30">
        <f t="shared" ref="AN207:AN208" si="984">P207+AB207</f>
        <v>0</v>
      </c>
      <c r="AO207" s="30">
        <f t="shared" ref="AO207:AO208" si="985">Q207+AC207</f>
        <v>0</v>
      </c>
      <c r="AP207" s="30">
        <f t="shared" ref="AP207:AP208" si="986">R207+AD207</f>
        <v>0</v>
      </c>
      <c r="AQ207" s="31">
        <f t="shared" ref="AQ207:AQ208" si="987">S207+AE207</f>
        <v>0</v>
      </c>
      <c r="AR207" s="209"/>
      <c r="AS207" s="62"/>
      <c r="AT207" s="62"/>
      <c r="AU207" s="62"/>
      <c r="AV207" s="62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/>
      <c r="DD207" s="89"/>
      <c r="DE207" s="89"/>
      <c r="DF207" s="89"/>
      <c r="DG207" s="89"/>
      <c r="DH207" s="89"/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/>
      <c r="DV207" s="89"/>
      <c r="DW207" s="89"/>
      <c r="DX207" s="89"/>
      <c r="DY207" s="89"/>
      <c r="DZ207" s="89"/>
      <c r="EA207" s="89"/>
      <c r="EB207" s="89"/>
      <c r="EC207" s="89"/>
      <c r="ED207" s="89"/>
      <c r="EE207" s="89"/>
      <c r="EF207" s="89"/>
    </row>
    <row r="208" spans="1:136" s="72" customFormat="1" ht="34.5" customHeight="1" x14ac:dyDescent="0.25">
      <c r="A208" s="220"/>
      <c r="B208" s="179"/>
      <c r="C208" s="179">
        <v>545</v>
      </c>
      <c r="D208" s="566" t="s">
        <v>81</v>
      </c>
      <c r="E208" s="566"/>
      <c r="F208" s="566"/>
      <c r="G208" s="567"/>
      <c r="H208" s="28">
        <f t="shared" si="958"/>
        <v>0</v>
      </c>
      <c r="I208" s="80"/>
      <c r="J208" s="94"/>
      <c r="K208" s="82"/>
      <c r="L208" s="302"/>
      <c r="M208" s="118"/>
      <c r="N208" s="81"/>
      <c r="O208" s="81"/>
      <c r="P208" s="81"/>
      <c r="Q208" s="81"/>
      <c r="R208" s="81"/>
      <c r="S208" s="82"/>
      <c r="T208" s="28">
        <f t="shared" si="961"/>
        <v>0</v>
      </c>
      <c r="U208" s="80"/>
      <c r="V208" s="94"/>
      <c r="W208" s="82"/>
      <c r="X208" s="302"/>
      <c r="Y208" s="118"/>
      <c r="Z208" s="81"/>
      <c r="AA208" s="81"/>
      <c r="AB208" s="81"/>
      <c r="AC208" s="81"/>
      <c r="AD208" s="81"/>
      <c r="AE208" s="82"/>
      <c r="AF208" s="109">
        <f t="shared" si="963"/>
        <v>0</v>
      </c>
      <c r="AG208" s="29">
        <f>I208+U208</f>
        <v>0</v>
      </c>
      <c r="AH208" s="92">
        <f t="shared" si="978"/>
        <v>0</v>
      </c>
      <c r="AI208" s="31">
        <f t="shared" si="979"/>
        <v>0</v>
      </c>
      <c r="AJ208" s="326">
        <f t="shared" si="980"/>
        <v>0</v>
      </c>
      <c r="AK208" s="290">
        <f t="shared" si="981"/>
        <v>0</v>
      </c>
      <c r="AL208" s="30">
        <f t="shared" si="982"/>
        <v>0</v>
      </c>
      <c r="AM208" s="30">
        <f t="shared" si="983"/>
        <v>0</v>
      </c>
      <c r="AN208" s="30">
        <f t="shared" si="984"/>
        <v>0</v>
      </c>
      <c r="AO208" s="30">
        <f t="shared" si="985"/>
        <v>0</v>
      </c>
      <c r="AP208" s="30">
        <f t="shared" si="986"/>
        <v>0</v>
      </c>
      <c r="AQ208" s="31">
        <f t="shared" si="987"/>
        <v>0</v>
      </c>
      <c r="AR208" s="209"/>
      <c r="AS208" s="191"/>
      <c r="AT208" s="191"/>
      <c r="AU208" s="191"/>
      <c r="AV208" s="191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89"/>
      <c r="CB208" s="89"/>
      <c r="CC208" s="89"/>
      <c r="CD208" s="89"/>
      <c r="CE208" s="89"/>
      <c r="CF208" s="89"/>
      <c r="CG208" s="89"/>
      <c r="CH208" s="89"/>
      <c r="CI208" s="89"/>
      <c r="CJ208" s="89"/>
      <c r="CK208" s="89"/>
      <c r="CL208" s="89"/>
      <c r="CM208" s="89"/>
      <c r="CN208" s="89"/>
      <c r="CO208" s="89"/>
      <c r="CP208" s="89"/>
      <c r="CQ208" s="89"/>
      <c r="CR208" s="89"/>
      <c r="CS208" s="89"/>
      <c r="CT208" s="89"/>
      <c r="CU208" s="89"/>
      <c r="CV208" s="89"/>
      <c r="CW208" s="89"/>
      <c r="CX208" s="89"/>
      <c r="CY208" s="89"/>
      <c r="CZ208" s="89"/>
      <c r="DA208" s="89"/>
      <c r="DB208" s="89"/>
      <c r="DC208" s="89"/>
      <c r="DD208" s="89"/>
      <c r="DE208" s="89"/>
      <c r="DF208" s="89"/>
      <c r="DG208" s="89"/>
      <c r="DH208" s="89"/>
      <c r="DI208" s="89"/>
      <c r="DJ208" s="89"/>
      <c r="DK208" s="89"/>
      <c r="DL208" s="89"/>
      <c r="DM208" s="89"/>
      <c r="DN208" s="89"/>
      <c r="DO208" s="89"/>
      <c r="DP208" s="89"/>
      <c r="DQ208" s="89"/>
      <c r="DR208" s="89"/>
      <c r="DS208" s="89"/>
      <c r="DT208" s="89"/>
      <c r="DU208" s="89"/>
      <c r="DV208" s="89"/>
      <c r="DW208" s="89"/>
      <c r="DX208" s="89"/>
      <c r="DY208" s="89"/>
      <c r="DZ208" s="89"/>
      <c r="EA208" s="89"/>
      <c r="EB208" s="89"/>
      <c r="EC208" s="89"/>
      <c r="ED208" s="89"/>
      <c r="EE208" s="89"/>
      <c r="EF208" s="89"/>
    </row>
    <row r="209" spans="1:136" s="62" customFormat="1" ht="35.25" customHeight="1" x14ac:dyDescent="0.25">
      <c r="A209" s="87"/>
      <c r="B209" s="87"/>
      <c r="C209" s="87"/>
      <c r="D209" s="88"/>
      <c r="E209" s="88"/>
      <c r="F209" s="88"/>
      <c r="G209" s="88"/>
      <c r="H209" s="91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1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1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206"/>
      <c r="AS209" s="438"/>
      <c r="AT209" s="438"/>
      <c r="AU209" s="438"/>
      <c r="AV209" s="438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  <c r="BI209" s="107"/>
      <c r="BJ209" s="107"/>
      <c r="BK209" s="107"/>
      <c r="BL209" s="107"/>
      <c r="BM209" s="107"/>
      <c r="BN209" s="107"/>
      <c r="BO209" s="107"/>
    </row>
    <row r="210" spans="1:136" s="89" customFormat="1" ht="28.5" customHeight="1" x14ac:dyDescent="0.25">
      <c r="A210" s="62"/>
      <c r="B210" s="218"/>
      <c r="C210" s="218"/>
      <c r="D210" s="218"/>
      <c r="E210" s="88"/>
      <c r="F210" s="62"/>
      <c r="G210" s="247"/>
      <c r="H210" s="211"/>
      <c r="I210" s="264"/>
      <c r="J210" s="264"/>
      <c r="K210" s="264"/>
      <c r="L210" s="264"/>
      <c r="M210" s="92"/>
      <c r="N210" s="62"/>
      <c r="O210" s="62"/>
      <c r="P210" s="93"/>
      <c r="Q210" s="264"/>
      <c r="R210" s="264"/>
      <c r="S210" s="264"/>
      <c r="T210" s="211"/>
      <c r="U210" s="247"/>
      <c r="V210" s="247"/>
      <c r="W210" s="247"/>
      <c r="X210" s="247"/>
      <c r="Y210" s="92"/>
      <c r="Z210" s="62"/>
      <c r="AA210" s="62"/>
      <c r="AF210" s="428" t="s">
        <v>83</v>
      </c>
      <c r="AG210" s="630"/>
      <c r="AH210" s="630"/>
      <c r="AI210" s="630"/>
      <c r="AK210" s="92"/>
      <c r="AN210" s="93" t="s">
        <v>84</v>
      </c>
      <c r="AO210" s="630"/>
      <c r="AP210" s="630"/>
      <c r="AQ210" s="630"/>
      <c r="AR210" s="198"/>
      <c r="AS210" s="214"/>
      <c r="AT210" s="214"/>
      <c r="AU210" s="184"/>
      <c r="AV210" s="184"/>
      <c r="AW210" s="108"/>
      <c r="AX210" s="108"/>
      <c r="AY210" s="108"/>
      <c r="AZ210" s="108"/>
      <c r="BA210" s="108"/>
      <c r="BB210" s="108"/>
      <c r="BC210" s="108"/>
      <c r="BD210" s="108"/>
      <c r="BE210" s="108"/>
      <c r="BF210" s="108"/>
      <c r="BG210" s="108"/>
      <c r="BH210" s="108"/>
      <c r="BI210" s="108"/>
      <c r="BJ210" s="108"/>
      <c r="BK210" s="108"/>
      <c r="BL210" s="108"/>
      <c r="BM210" s="108"/>
      <c r="BN210" s="108"/>
      <c r="BO210" s="108"/>
    </row>
    <row r="211" spans="1:136" s="62" customFormat="1" ht="15" customHeight="1" x14ac:dyDescent="0.25">
      <c r="A211" s="87"/>
      <c r="B211" s="87"/>
      <c r="C211" s="87"/>
      <c r="D211" s="219"/>
      <c r="E211" s="88"/>
      <c r="G211" s="247"/>
      <c r="H211" s="247"/>
      <c r="I211" s="629"/>
      <c r="J211" s="629"/>
      <c r="K211" s="629"/>
      <c r="L211" s="629"/>
      <c r="M211" s="92"/>
      <c r="P211" s="92"/>
      <c r="Q211" s="629"/>
      <c r="R211" s="629"/>
      <c r="S211" s="629"/>
      <c r="T211" s="247"/>
      <c r="U211" s="629"/>
      <c r="V211" s="629"/>
      <c r="W211" s="629"/>
      <c r="X211" s="629"/>
      <c r="Y211" s="92"/>
      <c r="AF211" s="247"/>
      <c r="AG211" s="631" t="s">
        <v>118</v>
      </c>
      <c r="AH211" s="631"/>
      <c r="AI211" s="631"/>
      <c r="AK211" s="92"/>
      <c r="AN211" s="92"/>
      <c r="AO211" s="631" t="s">
        <v>118</v>
      </c>
      <c r="AP211" s="631"/>
      <c r="AQ211" s="631"/>
      <c r="AR211" s="183"/>
      <c r="AS211" s="196"/>
      <c r="AT211" s="196"/>
      <c r="AU211" s="438"/>
      <c r="AV211" s="438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</row>
    <row r="212" spans="1:136" s="16" customFormat="1" ht="28.5" hidden="1" customHeight="1" x14ac:dyDescent="0.3">
      <c r="A212" s="586" t="s">
        <v>64</v>
      </c>
      <c r="B212" s="586"/>
      <c r="C212" s="586"/>
      <c r="D212" s="624"/>
      <c r="E212" s="624"/>
      <c r="F212" s="624"/>
      <c r="G212" s="625"/>
      <c r="H212" s="15">
        <f>SUM(I212:S212)</f>
        <v>0</v>
      </c>
      <c r="I212" s="47">
        <f t="shared" ref="I212:AQ212" si="988">I213</f>
        <v>0</v>
      </c>
      <c r="J212" s="286">
        <f t="shared" si="988"/>
        <v>0</v>
      </c>
      <c r="K212" s="48">
        <f t="shared" si="988"/>
        <v>0</v>
      </c>
      <c r="L212" s="48">
        <f t="shared" si="988"/>
        <v>0</v>
      </c>
      <c r="M212" s="48">
        <f t="shared" si="988"/>
        <v>0</v>
      </c>
      <c r="N212" s="48">
        <f t="shared" si="988"/>
        <v>0</v>
      </c>
      <c r="O212" s="305">
        <f t="shared" si="988"/>
        <v>0</v>
      </c>
      <c r="P212" s="213"/>
      <c r="Q212" s="213"/>
      <c r="R212" s="213"/>
      <c r="S212" s="213"/>
      <c r="T212" s="15">
        <f>SUM(U212:AE212)</f>
        <v>0</v>
      </c>
      <c r="U212" s="47"/>
      <c r="V212" s="286"/>
      <c r="W212" s="215"/>
      <c r="X212" s="215"/>
      <c r="Y212" s="215"/>
      <c r="Z212" s="215"/>
      <c r="AA212" s="215"/>
      <c r="AB212" s="215"/>
      <c r="AC212" s="215"/>
      <c r="AD212" s="215"/>
      <c r="AE212" s="216"/>
      <c r="AF212" s="476">
        <f>SUM(AG212:AQ212)</f>
        <v>0</v>
      </c>
      <c r="AG212" s="217"/>
      <c r="AH212" s="292"/>
      <c r="AI212" s="215">
        <f t="shared" si="988"/>
        <v>0</v>
      </c>
      <c r="AJ212" s="215">
        <f t="shared" si="988"/>
        <v>0</v>
      </c>
      <c r="AK212" s="215">
        <f t="shared" si="988"/>
        <v>0</v>
      </c>
      <c r="AL212" s="215">
        <f t="shared" si="988"/>
        <v>0</v>
      </c>
      <c r="AM212" s="215">
        <f t="shared" si="988"/>
        <v>0</v>
      </c>
      <c r="AN212" s="215">
        <f t="shared" si="988"/>
        <v>0</v>
      </c>
      <c r="AO212" s="215">
        <f t="shared" si="988"/>
        <v>0</v>
      </c>
      <c r="AP212" s="215">
        <f t="shared" si="988"/>
        <v>0</v>
      </c>
      <c r="AQ212" s="216">
        <f t="shared" si="988"/>
        <v>0</v>
      </c>
      <c r="AR212" s="183"/>
      <c r="AS212" s="196"/>
      <c r="AT212" s="196"/>
      <c r="AU212" s="438"/>
      <c r="AV212" s="438"/>
      <c r="AW212" s="184"/>
      <c r="AX212" s="184"/>
      <c r="AY212" s="184"/>
      <c r="AZ212" s="184"/>
      <c r="BA212" s="184"/>
      <c r="BB212" s="184"/>
      <c r="BC212" s="184"/>
      <c r="BD212" s="184"/>
      <c r="BE212" s="184"/>
      <c r="BF212" s="184"/>
      <c r="BG212" s="184"/>
      <c r="BH212" s="184"/>
      <c r="BI212" s="184"/>
      <c r="BJ212" s="184"/>
      <c r="BK212" s="184"/>
      <c r="BL212" s="184"/>
      <c r="BM212" s="184"/>
      <c r="BN212" s="184"/>
      <c r="BO212" s="184"/>
      <c r="BP212" s="199"/>
      <c r="BQ212" s="199"/>
      <c r="BR212" s="199"/>
      <c r="BS212" s="199"/>
      <c r="BT212" s="199"/>
      <c r="BU212" s="199"/>
      <c r="BV212" s="199"/>
      <c r="BW212" s="199"/>
      <c r="BX212" s="199"/>
      <c r="BY212" s="199"/>
      <c r="BZ212" s="199"/>
      <c r="CA212" s="199"/>
      <c r="CB212" s="199"/>
      <c r="CC212" s="199"/>
      <c r="CD212" s="199"/>
      <c r="CE212" s="199"/>
      <c r="CF212" s="199"/>
      <c r="CG212" s="199"/>
      <c r="CH212" s="199"/>
      <c r="CI212" s="199"/>
      <c r="CJ212" s="199"/>
      <c r="CK212" s="199"/>
      <c r="CL212" s="199"/>
      <c r="CM212" s="199"/>
      <c r="CN212" s="199"/>
      <c r="CO212" s="199"/>
      <c r="CP212" s="199"/>
      <c r="CQ212" s="199"/>
      <c r="CR212" s="199"/>
      <c r="CS212" s="199"/>
      <c r="CT212" s="199"/>
      <c r="CU212" s="199"/>
      <c r="CV212" s="199"/>
      <c r="CW212" s="199"/>
      <c r="CX212" s="199"/>
      <c r="CY212" s="199"/>
      <c r="CZ212" s="199"/>
      <c r="DA212" s="199"/>
      <c r="DB212" s="199"/>
      <c r="DC212" s="199"/>
      <c r="DD212" s="199"/>
      <c r="DE212" s="199"/>
      <c r="DF212" s="199"/>
      <c r="DG212" s="199"/>
      <c r="DH212" s="199"/>
      <c r="DI212" s="199"/>
      <c r="DJ212" s="199"/>
      <c r="DK212" s="199"/>
      <c r="DL212" s="199"/>
      <c r="DM212" s="199"/>
      <c r="DN212" s="199"/>
      <c r="DO212" s="199"/>
      <c r="DP212" s="199"/>
      <c r="DQ212" s="199"/>
      <c r="DR212" s="199"/>
      <c r="DS212" s="199"/>
      <c r="DT212" s="199"/>
      <c r="DU212" s="199"/>
      <c r="DV212" s="199"/>
      <c r="DW212" s="199"/>
      <c r="DX212" s="199"/>
      <c r="DY212" s="199"/>
      <c r="DZ212" s="199"/>
      <c r="EA212" s="199"/>
      <c r="EB212" s="199"/>
      <c r="EC212" s="199"/>
      <c r="ED212" s="199"/>
      <c r="EE212" s="199"/>
      <c r="EF212" s="199"/>
    </row>
    <row r="213" spans="1:136" s="18" customFormat="1" ht="28.5" hidden="1" customHeight="1" x14ac:dyDescent="0.3">
      <c r="A213" s="587" t="s">
        <v>65</v>
      </c>
      <c r="B213" s="587"/>
      <c r="C213" s="587"/>
      <c r="D213" s="589"/>
      <c r="E213" s="589"/>
      <c r="F213" s="589"/>
      <c r="G213" s="590"/>
      <c r="H213" s="17">
        <f t="shared" ref="H213:H229" si="989">SUM(I213:S213)</f>
        <v>0</v>
      </c>
      <c r="I213" s="49">
        <f>I214+I226</f>
        <v>0</v>
      </c>
      <c r="J213" s="287">
        <f>J214+J226</f>
        <v>0</v>
      </c>
      <c r="K213" s="50">
        <f t="shared" ref="K213:N213" si="990">K214+K226</f>
        <v>0</v>
      </c>
      <c r="L213" s="50">
        <f t="shared" si="990"/>
        <v>0</v>
      </c>
      <c r="M213" s="50">
        <f t="shared" si="990"/>
        <v>0</v>
      </c>
      <c r="N213" s="50">
        <f t="shared" si="990"/>
        <v>0</v>
      </c>
      <c r="O213" s="306">
        <f t="shared" ref="O213" si="991">O214+O226</f>
        <v>0</v>
      </c>
      <c r="P213" s="213"/>
      <c r="Q213" s="213"/>
      <c r="R213" s="213"/>
      <c r="S213" s="213"/>
      <c r="T213" s="17">
        <f t="shared" ref="T213:T229" si="992">SUM(U213:AE213)</f>
        <v>0</v>
      </c>
      <c r="U213" s="49"/>
      <c r="V213" s="287"/>
      <c r="W213" s="50"/>
      <c r="X213" s="50"/>
      <c r="Y213" s="50"/>
      <c r="Z213" s="50"/>
      <c r="AA213" s="50"/>
      <c r="AB213" s="50"/>
      <c r="AC213" s="50"/>
      <c r="AD213" s="50"/>
      <c r="AE213" s="51"/>
      <c r="AF213" s="477">
        <f t="shared" ref="AF213:AF229" si="993">SUM(AG213:AQ213)</f>
        <v>0</v>
      </c>
      <c r="AG213" s="49"/>
      <c r="AH213" s="287"/>
      <c r="AI213" s="50">
        <f t="shared" ref="AI213:AQ213" si="994">AI214+AI226</f>
        <v>0</v>
      </c>
      <c r="AJ213" s="50">
        <f t="shared" si="994"/>
        <v>0</v>
      </c>
      <c r="AK213" s="50">
        <f t="shared" si="994"/>
        <v>0</v>
      </c>
      <c r="AL213" s="50">
        <f t="shared" si="994"/>
        <v>0</v>
      </c>
      <c r="AM213" s="50">
        <f t="shared" ref="AM213" si="995">AM214+AM226</f>
        <v>0</v>
      </c>
      <c r="AN213" s="50">
        <f t="shared" si="994"/>
        <v>0</v>
      </c>
      <c r="AO213" s="50">
        <f t="shared" si="994"/>
        <v>0</v>
      </c>
      <c r="AP213" s="50">
        <f t="shared" si="994"/>
        <v>0</v>
      </c>
      <c r="AQ213" s="51">
        <f t="shared" si="994"/>
        <v>0</v>
      </c>
      <c r="AR213" s="183"/>
      <c r="AS213" s="124"/>
      <c r="AT213" s="124"/>
      <c r="AU213" s="124"/>
      <c r="AV213" s="124"/>
      <c r="AW213" s="193"/>
      <c r="AX213" s="193"/>
      <c r="AY213" s="193"/>
      <c r="AZ213" s="193"/>
      <c r="BA213" s="193"/>
      <c r="BB213" s="193"/>
      <c r="BC213" s="193"/>
      <c r="BD213" s="193"/>
      <c r="BE213" s="193"/>
      <c r="BF213" s="193"/>
      <c r="BG213" s="193"/>
      <c r="BH213" s="193"/>
      <c r="BI213" s="193"/>
      <c r="BJ213" s="193"/>
      <c r="BK213" s="193"/>
      <c r="BL213" s="193"/>
      <c r="BM213" s="193"/>
      <c r="BN213" s="193"/>
      <c r="BO213" s="193"/>
      <c r="BP213" s="200"/>
      <c r="BQ213" s="200"/>
      <c r="BR213" s="200"/>
      <c r="BS213" s="200"/>
      <c r="BT213" s="200"/>
      <c r="BU213" s="200"/>
      <c r="BV213" s="200"/>
      <c r="BW213" s="200"/>
      <c r="BX213" s="200"/>
      <c r="BY213" s="200"/>
      <c r="BZ213" s="200"/>
      <c r="CA213" s="200"/>
      <c r="CB213" s="200"/>
      <c r="CC213" s="200"/>
      <c r="CD213" s="200"/>
      <c r="CE213" s="200"/>
      <c r="CF213" s="200"/>
      <c r="CG213" s="200"/>
      <c r="CH213" s="200"/>
      <c r="CI213" s="200"/>
      <c r="CJ213" s="200"/>
      <c r="CK213" s="200"/>
      <c r="CL213" s="200"/>
      <c r="CM213" s="200"/>
      <c r="CN213" s="200"/>
      <c r="CO213" s="200"/>
      <c r="CP213" s="200"/>
      <c r="CQ213" s="200"/>
      <c r="CR213" s="200"/>
      <c r="CS213" s="200"/>
      <c r="CT213" s="200"/>
      <c r="CU213" s="200"/>
      <c r="CV213" s="200"/>
      <c r="CW213" s="200"/>
      <c r="CX213" s="200"/>
      <c r="CY213" s="200"/>
      <c r="CZ213" s="200"/>
      <c r="DA213" s="200"/>
      <c r="DB213" s="200"/>
      <c r="DC213" s="200"/>
      <c r="DD213" s="200"/>
      <c r="DE213" s="200"/>
      <c r="DF213" s="200"/>
      <c r="DG213" s="200"/>
      <c r="DH213" s="200"/>
      <c r="DI213" s="200"/>
      <c r="DJ213" s="200"/>
      <c r="DK213" s="200"/>
      <c r="DL213" s="200"/>
      <c r="DM213" s="200"/>
      <c r="DN213" s="200"/>
      <c r="DO213" s="200"/>
      <c r="DP213" s="200"/>
      <c r="DQ213" s="200"/>
      <c r="DR213" s="200"/>
      <c r="DS213" s="200"/>
      <c r="DT213" s="200"/>
      <c r="DU213" s="200"/>
      <c r="DV213" s="200"/>
      <c r="DW213" s="200"/>
      <c r="DX213" s="200"/>
      <c r="DY213" s="200"/>
      <c r="DZ213" s="200"/>
      <c r="EA213" s="200"/>
      <c r="EB213" s="200"/>
      <c r="EC213" s="200"/>
      <c r="ED213" s="200"/>
      <c r="EE213" s="200"/>
      <c r="EF213" s="200"/>
    </row>
    <row r="214" spans="1:136" s="18" customFormat="1" ht="15.75" hidden="1" customHeight="1" x14ac:dyDescent="0.3">
      <c r="A214" s="111">
        <v>3</v>
      </c>
      <c r="C214" s="37"/>
      <c r="D214" s="579" t="s">
        <v>16</v>
      </c>
      <c r="E214" s="579"/>
      <c r="F214" s="579"/>
      <c r="G214" s="580"/>
      <c r="H214" s="19">
        <f t="shared" si="989"/>
        <v>0</v>
      </c>
      <c r="I214" s="52">
        <f>I215+I219+I224</f>
        <v>0</v>
      </c>
      <c r="J214" s="288">
        <f>J215+J219+J224</f>
        <v>0</v>
      </c>
      <c r="K214" s="53">
        <f t="shared" ref="K214:N214" si="996">K215+K219+K224</f>
        <v>0</v>
      </c>
      <c r="L214" s="53">
        <f t="shared" si="996"/>
        <v>0</v>
      </c>
      <c r="M214" s="53">
        <f t="shared" si="996"/>
        <v>0</v>
      </c>
      <c r="N214" s="53">
        <f t="shared" si="996"/>
        <v>0</v>
      </c>
      <c r="O214" s="307">
        <f t="shared" ref="O214" si="997">O215+O219+O224</f>
        <v>0</v>
      </c>
      <c r="P214" s="213"/>
      <c r="Q214" s="213"/>
      <c r="R214" s="213"/>
      <c r="S214" s="213"/>
      <c r="T214" s="19">
        <f t="shared" si="992"/>
        <v>0</v>
      </c>
      <c r="U214" s="52"/>
      <c r="V214" s="288"/>
      <c r="W214" s="53"/>
      <c r="X214" s="53"/>
      <c r="Y214" s="53"/>
      <c r="Z214" s="53"/>
      <c r="AA214" s="53"/>
      <c r="AB214" s="53"/>
      <c r="AC214" s="53"/>
      <c r="AD214" s="53"/>
      <c r="AE214" s="54"/>
      <c r="AF214" s="478">
        <f t="shared" si="993"/>
        <v>0</v>
      </c>
      <c r="AG214" s="52"/>
      <c r="AH214" s="288"/>
      <c r="AI214" s="53">
        <f t="shared" ref="AI214:AQ214" si="998">AI215+AI219+AI224</f>
        <v>0</v>
      </c>
      <c r="AJ214" s="53">
        <f t="shared" si="998"/>
        <v>0</v>
      </c>
      <c r="AK214" s="53">
        <f t="shared" si="998"/>
        <v>0</v>
      </c>
      <c r="AL214" s="53">
        <f t="shared" si="998"/>
        <v>0</v>
      </c>
      <c r="AM214" s="53">
        <f t="shared" ref="AM214" si="999">AM215+AM219+AM224</f>
        <v>0</v>
      </c>
      <c r="AN214" s="53">
        <f t="shared" si="998"/>
        <v>0</v>
      </c>
      <c r="AO214" s="53">
        <f t="shared" si="998"/>
        <v>0</v>
      </c>
      <c r="AP214" s="53">
        <f t="shared" si="998"/>
        <v>0</v>
      </c>
      <c r="AQ214" s="54">
        <f t="shared" si="998"/>
        <v>0</v>
      </c>
      <c r="AR214" s="183"/>
      <c r="AS214" s="108"/>
      <c r="AT214" s="108"/>
      <c r="AU214" s="108"/>
      <c r="AV214" s="108"/>
      <c r="AW214" s="193"/>
      <c r="AX214" s="193"/>
      <c r="AY214" s="193"/>
      <c r="AZ214" s="193"/>
      <c r="BA214" s="193"/>
      <c r="BB214" s="193"/>
      <c r="BC214" s="193"/>
      <c r="BD214" s="193"/>
      <c r="BE214" s="193"/>
      <c r="BF214" s="193"/>
      <c r="BG214" s="193"/>
      <c r="BH214" s="193"/>
      <c r="BI214" s="193"/>
      <c r="BJ214" s="193"/>
      <c r="BK214" s="193"/>
      <c r="BL214" s="193"/>
      <c r="BM214" s="193"/>
      <c r="BN214" s="193"/>
      <c r="BO214" s="193"/>
      <c r="BP214" s="200"/>
      <c r="BQ214" s="200"/>
      <c r="BR214" s="200"/>
      <c r="BS214" s="200"/>
      <c r="BT214" s="200"/>
      <c r="BU214" s="200"/>
      <c r="BV214" s="200"/>
      <c r="BW214" s="200"/>
      <c r="BX214" s="200"/>
      <c r="BY214" s="200"/>
      <c r="BZ214" s="200"/>
      <c r="CA214" s="200"/>
      <c r="CB214" s="200"/>
      <c r="CC214" s="200"/>
      <c r="CD214" s="200"/>
      <c r="CE214" s="200"/>
      <c r="CF214" s="200"/>
      <c r="CG214" s="200"/>
      <c r="CH214" s="200"/>
      <c r="CI214" s="200"/>
      <c r="CJ214" s="200"/>
      <c r="CK214" s="200"/>
      <c r="CL214" s="200"/>
      <c r="CM214" s="200"/>
      <c r="CN214" s="200"/>
      <c r="CO214" s="200"/>
      <c r="CP214" s="200"/>
      <c r="CQ214" s="200"/>
      <c r="CR214" s="200"/>
      <c r="CS214" s="200"/>
      <c r="CT214" s="200"/>
      <c r="CU214" s="200"/>
      <c r="CV214" s="200"/>
      <c r="CW214" s="200"/>
      <c r="CX214" s="200"/>
      <c r="CY214" s="200"/>
      <c r="CZ214" s="200"/>
      <c r="DA214" s="200"/>
      <c r="DB214" s="200"/>
      <c r="DC214" s="200"/>
      <c r="DD214" s="200"/>
      <c r="DE214" s="200"/>
      <c r="DF214" s="200"/>
      <c r="DG214" s="200"/>
      <c r="DH214" s="200"/>
      <c r="DI214" s="200"/>
      <c r="DJ214" s="200"/>
      <c r="DK214" s="200"/>
      <c r="DL214" s="200"/>
      <c r="DM214" s="200"/>
      <c r="DN214" s="200"/>
      <c r="DO214" s="200"/>
      <c r="DP214" s="200"/>
      <c r="DQ214" s="200"/>
      <c r="DR214" s="200"/>
      <c r="DS214" s="200"/>
      <c r="DT214" s="200"/>
      <c r="DU214" s="200"/>
      <c r="DV214" s="200"/>
      <c r="DW214" s="200"/>
      <c r="DX214" s="200"/>
      <c r="DY214" s="200"/>
      <c r="DZ214" s="200"/>
      <c r="EA214" s="200"/>
      <c r="EB214" s="200"/>
      <c r="EC214" s="200"/>
      <c r="ED214" s="200"/>
      <c r="EE214" s="200"/>
      <c r="EF214" s="200"/>
    </row>
    <row r="215" spans="1:136" s="21" customFormat="1" ht="15.75" hidden="1" customHeight="1" x14ac:dyDescent="0.3">
      <c r="A215" s="581">
        <v>31</v>
      </c>
      <c r="B215" s="581"/>
      <c r="C215" s="35"/>
      <c r="D215" s="582" t="s">
        <v>0</v>
      </c>
      <c r="E215" s="582"/>
      <c r="F215" s="582"/>
      <c r="G215" s="580"/>
      <c r="H215" s="19">
        <f t="shared" si="989"/>
        <v>0</v>
      </c>
      <c r="I215" s="52">
        <f>SUM(I216:I218)</f>
        <v>0</v>
      </c>
      <c r="J215" s="288">
        <f>SUM(J216:J218)</f>
        <v>0</v>
      </c>
      <c r="K215" s="53">
        <f t="shared" ref="K215:N215" si="1000">SUM(K216:K218)</f>
        <v>0</v>
      </c>
      <c r="L215" s="53">
        <f t="shared" si="1000"/>
        <v>0</v>
      </c>
      <c r="M215" s="53">
        <f t="shared" si="1000"/>
        <v>0</v>
      </c>
      <c r="N215" s="53">
        <f t="shared" si="1000"/>
        <v>0</v>
      </c>
      <c r="O215" s="307">
        <f t="shared" ref="O215" si="1001">SUM(O216:O218)</f>
        <v>0</v>
      </c>
      <c r="P215" s="213"/>
      <c r="Q215" s="213"/>
      <c r="R215" s="213"/>
      <c r="S215" s="213"/>
      <c r="T215" s="19">
        <f t="shared" si="992"/>
        <v>0</v>
      </c>
      <c r="U215" s="52"/>
      <c r="V215" s="288"/>
      <c r="W215" s="53"/>
      <c r="X215" s="53"/>
      <c r="Y215" s="53"/>
      <c r="Z215" s="53"/>
      <c r="AA215" s="53"/>
      <c r="AB215" s="53"/>
      <c r="AC215" s="53"/>
      <c r="AD215" s="53"/>
      <c r="AE215" s="54"/>
      <c r="AF215" s="478">
        <f t="shared" si="993"/>
        <v>0</v>
      </c>
      <c r="AG215" s="52"/>
      <c r="AH215" s="288"/>
      <c r="AI215" s="53">
        <f t="shared" ref="AI215:AQ215" si="1002">SUM(AI216:AI218)</f>
        <v>0</v>
      </c>
      <c r="AJ215" s="53">
        <f t="shared" si="1002"/>
        <v>0</v>
      </c>
      <c r="AK215" s="53">
        <f t="shared" si="1002"/>
        <v>0</v>
      </c>
      <c r="AL215" s="53">
        <f t="shared" si="1002"/>
        <v>0</v>
      </c>
      <c r="AM215" s="53">
        <f t="shared" ref="AM215" si="1003">SUM(AM216:AM218)</f>
        <v>0</v>
      </c>
      <c r="AN215" s="53">
        <f t="shared" si="1002"/>
        <v>0</v>
      </c>
      <c r="AO215" s="53">
        <f t="shared" si="1002"/>
        <v>0</v>
      </c>
      <c r="AP215" s="53">
        <f t="shared" si="1002"/>
        <v>0</v>
      </c>
      <c r="AQ215" s="54">
        <f t="shared" si="1002"/>
        <v>0</v>
      </c>
      <c r="AR215" s="183"/>
      <c r="AS215" s="108"/>
      <c r="AT215" s="108"/>
      <c r="AU215" s="108"/>
      <c r="AV215" s="108"/>
      <c r="AW215" s="124"/>
      <c r="AX215" s="124"/>
      <c r="AY215" s="124"/>
      <c r="AZ215" s="124"/>
      <c r="BA215" s="124"/>
      <c r="BB215" s="124"/>
      <c r="BC215" s="124"/>
      <c r="BD215" s="124"/>
      <c r="BE215" s="124"/>
      <c r="BF215" s="124"/>
      <c r="BG215" s="124"/>
      <c r="BH215" s="124"/>
      <c r="BI215" s="124"/>
      <c r="BJ215" s="124"/>
      <c r="BK215" s="124"/>
      <c r="BL215" s="124"/>
      <c r="BM215" s="124"/>
      <c r="BN215" s="124"/>
      <c r="BO215" s="124"/>
      <c r="BP215" s="201"/>
      <c r="BQ215" s="201"/>
      <c r="BR215" s="201"/>
      <c r="BS215" s="201"/>
      <c r="BT215" s="201"/>
      <c r="BU215" s="201"/>
      <c r="BV215" s="201"/>
      <c r="BW215" s="201"/>
      <c r="BX215" s="201"/>
      <c r="BY215" s="201"/>
      <c r="BZ215" s="201"/>
      <c r="CA215" s="201"/>
      <c r="CB215" s="201"/>
      <c r="CC215" s="201"/>
      <c r="CD215" s="201"/>
      <c r="CE215" s="201"/>
      <c r="CF215" s="201"/>
      <c r="CG215" s="201"/>
      <c r="CH215" s="201"/>
      <c r="CI215" s="201"/>
      <c r="CJ215" s="201"/>
      <c r="CK215" s="201"/>
      <c r="CL215" s="201"/>
      <c r="CM215" s="201"/>
      <c r="CN215" s="201"/>
      <c r="CO215" s="201"/>
      <c r="CP215" s="201"/>
      <c r="CQ215" s="201"/>
      <c r="CR215" s="201"/>
      <c r="CS215" s="201"/>
      <c r="CT215" s="201"/>
      <c r="CU215" s="201"/>
      <c r="CV215" s="201"/>
      <c r="CW215" s="201"/>
      <c r="CX215" s="201"/>
      <c r="CY215" s="201"/>
      <c r="CZ215" s="201"/>
      <c r="DA215" s="201"/>
      <c r="DB215" s="201"/>
      <c r="DC215" s="201"/>
      <c r="DD215" s="201"/>
      <c r="DE215" s="201"/>
      <c r="DF215" s="201"/>
      <c r="DG215" s="201"/>
      <c r="DH215" s="201"/>
      <c r="DI215" s="201"/>
      <c r="DJ215" s="201"/>
      <c r="DK215" s="201"/>
      <c r="DL215" s="201"/>
      <c r="DM215" s="201"/>
      <c r="DN215" s="201"/>
      <c r="DO215" s="201"/>
      <c r="DP215" s="201"/>
      <c r="DQ215" s="201"/>
      <c r="DR215" s="201"/>
      <c r="DS215" s="201"/>
      <c r="DT215" s="201"/>
      <c r="DU215" s="201"/>
      <c r="DV215" s="201"/>
      <c r="DW215" s="201"/>
      <c r="DX215" s="201"/>
      <c r="DY215" s="201"/>
      <c r="DZ215" s="201"/>
      <c r="EA215" s="201"/>
      <c r="EB215" s="201"/>
      <c r="EC215" s="201"/>
      <c r="ED215" s="201"/>
      <c r="EE215" s="201"/>
      <c r="EF215" s="201"/>
    </row>
    <row r="216" spans="1:136" s="24" customFormat="1" ht="15.75" hidden="1" customHeight="1" x14ac:dyDescent="0.3">
      <c r="A216" s="577">
        <v>311</v>
      </c>
      <c r="B216" s="577"/>
      <c r="C216" s="577"/>
      <c r="D216" s="578" t="s">
        <v>1</v>
      </c>
      <c r="E216" s="578"/>
      <c r="F216" s="578"/>
      <c r="G216" s="588"/>
      <c r="H216" s="22">
        <f t="shared" si="989"/>
        <v>0</v>
      </c>
      <c r="I216" s="55"/>
      <c r="J216" s="289"/>
      <c r="K216" s="56"/>
      <c r="L216" s="56"/>
      <c r="M216" s="56"/>
      <c r="N216" s="56"/>
      <c r="O216" s="308"/>
      <c r="P216" s="213"/>
      <c r="Q216" s="213"/>
      <c r="R216" s="213"/>
      <c r="S216" s="213"/>
      <c r="T216" s="23">
        <f t="shared" si="992"/>
        <v>0</v>
      </c>
      <c r="U216" s="55"/>
      <c r="V216" s="289"/>
      <c r="W216" s="56"/>
      <c r="X216" s="56"/>
      <c r="Y216" s="56"/>
      <c r="Z216" s="56"/>
      <c r="AA216" s="56"/>
      <c r="AB216" s="56"/>
      <c r="AC216" s="56"/>
      <c r="AD216" s="56"/>
      <c r="AE216" s="57"/>
      <c r="AF216" s="479">
        <f t="shared" si="993"/>
        <v>0</v>
      </c>
      <c r="AG216" s="55"/>
      <c r="AH216" s="289"/>
      <c r="AI216" s="56"/>
      <c r="AJ216" s="56"/>
      <c r="AK216" s="56"/>
      <c r="AL216" s="56"/>
      <c r="AM216" s="56"/>
      <c r="AN216" s="56"/>
      <c r="AO216" s="56"/>
      <c r="AP216" s="56"/>
      <c r="AQ216" s="57"/>
      <c r="AR216" s="183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197"/>
      <c r="CC216" s="197"/>
      <c r="CD216" s="197"/>
      <c r="CE216" s="197"/>
      <c r="CF216" s="197"/>
      <c r="CG216" s="197"/>
      <c r="CH216" s="197"/>
      <c r="CI216" s="197"/>
      <c r="CJ216" s="197"/>
      <c r="CK216" s="197"/>
      <c r="CL216" s="197"/>
      <c r="CM216" s="197"/>
      <c r="CN216" s="197"/>
      <c r="CO216" s="197"/>
      <c r="CP216" s="197"/>
      <c r="CQ216" s="197"/>
      <c r="CR216" s="197"/>
      <c r="CS216" s="197"/>
      <c r="CT216" s="197"/>
      <c r="CU216" s="197"/>
      <c r="CV216" s="197"/>
      <c r="CW216" s="197"/>
      <c r="CX216" s="197"/>
      <c r="CY216" s="197"/>
      <c r="CZ216" s="197"/>
      <c r="DA216" s="197"/>
      <c r="DB216" s="197"/>
      <c r="DC216" s="197"/>
      <c r="DD216" s="197"/>
      <c r="DE216" s="197"/>
      <c r="DF216" s="197"/>
      <c r="DG216" s="197"/>
      <c r="DH216" s="197"/>
      <c r="DI216" s="197"/>
      <c r="DJ216" s="197"/>
      <c r="DK216" s="197"/>
      <c r="DL216" s="197"/>
      <c r="DM216" s="197"/>
      <c r="DN216" s="197"/>
      <c r="DO216" s="197"/>
      <c r="DP216" s="197"/>
      <c r="DQ216" s="197"/>
      <c r="DR216" s="197"/>
      <c r="DS216" s="197"/>
      <c r="DT216" s="197"/>
      <c r="DU216" s="197"/>
      <c r="DV216" s="197"/>
      <c r="DW216" s="197"/>
      <c r="DX216" s="197"/>
      <c r="DY216" s="197"/>
      <c r="DZ216" s="197"/>
      <c r="EA216" s="197"/>
      <c r="EB216" s="197"/>
      <c r="EC216" s="197"/>
      <c r="ED216" s="197"/>
      <c r="EE216" s="197"/>
      <c r="EF216" s="197"/>
    </row>
    <row r="217" spans="1:136" s="24" customFormat="1" ht="15.75" hidden="1" customHeight="1" x14ac:dyDescent="0.3">
      <c r="A217" s="577">
        <v>312</v>
      </c>
      <c r="B217" s="577"/>
      <c r="C217" s="577"/>
      <c r="D217" s="578" t="s">
        <v>2</v>
      </c>
      <c r="E217" s="578"/>
      <c r="F217" s="578"/>
      <c r="G217" s="588"/>
      <c r="H217" s="22">
        <f t="shared" si="989"/>
        <v>0</v>
      </c>
      <c r="I217" s="55"/>
      <c r="J217" s="289"/>
      <c r="K217" s="56"/>
      <c r="L217" s="56"/>
      <c r="M217" s="56"/>
      <c r="N217" s="56"/>
      <c r="O217" s="308"/>
      <c r="P217" s="213"/>
      <c r="Q217" s="213"/>
      <c r="R217" s="213"/>
      <c r="S217" s="213"/>
      <c r="T217" s="23">
        <f t="shared" si="992"/>
        <v>0</v>
      </c>
      <c r="U217" s="55"/>
      <c r="V217" s="289"/>
      <c r="W217" s="56"/>
      <c r="X217" s="56"/>
      <c r="Y217" s="56"/>
      <c r="Z217" s="56"/>
      <c r="AA217" s="56"/>
      <c r="AB217" s="56"/>
      <c r="AC217" s="56"/>
      <c r="AD217" s="56"/>
      <c r="AE217" s="57"/>
      <c r="AF217" s="479">
        <f t="shared" si="993"/>
        <v>0</v>
      </c>
      <c r="AG217" s="55"/>
      <c r="AH217" s="289"/>
      <c r="AI217" s="56"/>
      <c r="AJ217" s="56"/>
      <c r="AK217" s="56"/>
      <c r="AL217" s="56"/>
      <c r="AM217" s="56"/>
      <c r="AN217" s="56"/>
      <c r="AO217" s="56"/>
      <c r="AP217" s="56"/>
      <c r="AQ217" s="57"/>
      <c r="AR217" s="183"/>
      <c r="AS217" s="124"/>
      <c r="AT217" s="124"/>
      <c r="AU217" s="124"/>
      <c r="AV217" s="124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197"/>
      <c r="CC217" s="197"/>
      <c r="CD217" s="197"/>
      <c r="CE217" s="197"/>
      <c r="CF217" s="197"/>
      <c r="CG217" s="197"/>
      <c r="CH217" s="197"/>
      <c r="CI217" s="197"/>
      <c r="CJ217" s="197"/>
      <c r="CK217" s="197"/>
      <c r="CL217" s="197"/>
      <c r="CM217" s="197"/>
      <c r="CN217" s="197"/>
      <c r="CO217" s="197"/>
      <c r="CP217" s="197"/>
      <c r="CQ217" s="197"/>
      <c r="CR217" s="197"/>
      <c r="CS217" s="197"/>
      <c r="CT217" s="197"/>
      <c r="CU217" s="197"/>
      <c r="CV217" s="197"/>
      <c r="CW217" s="197"/>
      <c r="CX217" s="197"/>
      <c r="CY217" s="197"/>
      <c r="CZ217" s="197"/>
      <c r="DA217" s="197"/>
      <c r="DB217" s="197"/>
      <c r="DC217" s="197"/>
      <c r="DD217" s="197"/>
      <c r="DE217" s="197"/>
      <c r="DF217" s="197"/>
      <c r="DG217" s="197"/>
      <c r="DH217" s="197"/>
      <c r="DI217" s="197"/>
      <c r="DJ217" s="197"/>
      <c r="DK217" s="197"/>
      <c r="DL217" s="197"/>
      <c r="DM217" s="197"/>
      <c r="DN217" s="197"/>
      <c r="DO217" s="197"/>
      <c r="DP217" s="197"/>
      <c r="DQ217" s="197"/>
      <c r="DR217" s="197"/>
      <c r="DS217" s="197"/>
      <c r="DT217" s="197"/>
      <c r="DU217" s="197"/>
      <c r="DV217" s="197"/>
      <c r="DW217" s="197"/>
      <c r="DX217" s="197"/>
      <c r="DY217" s="197"/>
      <c r="DZ217" s="197"/>
      <c r="EA217" s="197"/>
      <c r="EB217" s="197"/>
      <c r="EC217" s="197"/>
      <c r="ED217" s="197"/>
      <c r="EE217" s="197"/>
      <c r="EF217" s="197"/>
    </row>
    <row r="218" spans="1:136" s="24" customFormat="1" ht="15.75" hidden="1" customHeight="1" x14ac:dyDescent="0.3">
      <c r="A218" s="577">
        <v>313</v>
      </c>
      <c r="B218" s="577"/>
      <c r="C218" s="577"/>
      <c r="D218" s="578" t="s">
        <v>3</v>
      </c>
      <c r="E218" s="578"/>
      <c r="F218" s="578"/>
      <c r="G218" s="588"/>
      <c r="H218" s="22">
        <f t="shared" si="989"/>
        <v>0</v>
      </c>
      <c r="I218" s="55"/>
      <c r="J218" s="289"/>
      <c r="K218" s="56"/>
      <c r="L218" s="56"/>
      <c r="M218" s="56"/>
      <c r="N218" s="56"/>
      <c r="O218" s="308"/>
      <c r="P218" s="213"/>
      <c r="Q218" s="213"/>
      <c r="R218" s="213"/>
      <c r="S218" s="213"/>
      <c r="T218" s="23">
        <f t="shared" si="992"/>
        <v>0</v>
      </c>
      <c r="U218" s="55"/>
      <c r="V218" s="289"/>
      <c r="W218" s="56"/>
      <c r="X218" s="56"/>
      <c r="Y218" s="56"/>
      <c r="Z218" s="56"/>
      <c r="AA218" s="56"/>
      <c r="AB218" s="56"/>
      <c r="AC218" s="56"/>
      <c r="AD218" s="56"/>
      <c r="AE218" s="57"/>
      <c r="AF218" s="479">
        <f t="shared" si="993"/>
        <v>0</v>
      </c>
      <c r="AG218" s="55"/>
      <c r="AH218" s="289"/>
      <c r="AI218" s="56"/>
      <c r="AJ218" s="56"/>
      <c r="AK218" s="56"/>
      <c r="AL218" s="56"/>
      <c r="AM218" s="56"/>
      <c r="AN218" s="56"/>
      <c r="AO218" s="56"/>
      <c r="AP218" s="56"/>
      <c r="AQ218" s="57"/>
      <c r="AR218" s="183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197"/>
      <c r="CC218" s="197"/>
      <c r="CD218" s="197"/>
      <c r="CE218" s="197"/>
      <c r="CF218" s="197"/>
      <c r="CG218" s="197"/>
      <c r="CH218" s="197"/>
      <c r="CI218" s="197"/>
      <c r="CJ218" s="197"/>
      <c r="CK218" s="197"/>
      <c r="CL218" s="197"/>
      <c r="CM218" s="197"/>
      <c r="CN218" s="197"/>
      <c r="CO218" s="197"/>
      <c r="CP218" s="197"/>
      <c r="CQ218" s="197"/>
      <c r="CR218" s="197"/>
      <c r="CS218" s="197"/>
      <c r="CT218" s="197"/>
      <c r="CU218" s="197"/>
      <c r="CV218" s="197"/>
      <c r="CW218" s="197"/>
      <c r="CX218" s="197"/>
      <c r="CY218" s="197"/>
      <c r="CZ218" s="197"/>
      <c r="DA218" s="197"/>
      <c r="DB218" s="197"/>
      <c r="DC218" s="197"/>
      <c r="DD218" s="197"/>
      <c r="DE218" s="197"/>
      <c r="DF218" s="197"/>
      <c r="DG218" s="197"/>
      <c r="DH218" s="197"/>
      <c r="DI218" s="197"/>
      <c r="DJ218" s="197"/>
      <c r="DK218" s="197"/>
      <c r="DL218" s="197"/>
      <c r="DM218" s="197"/>
      <c r="DN218" s="197"/>
      <c r="DO218" s="197"/>
      <c r="DP218" s="197"/>
      <c r="DQ218" s="197"/>
      <c r="DR218" s="197"/>
      <c r="DS218" s="197"/>
      <c r="DT218" s="197"/>
      <c r="DU218" s="197"/>
      <c r="DV218" s="197"/>
      <c r="DW218" s="197"/>
      <c r="DX218" s="197"/>
      <c r="DY218" s="197"/>
      <c r="DZ218" s="197"/>
      <c r="EA218" s="197"/>
      <c r="EB218" s="197"/>
      <c r="EC218" s="197"/>
      <c r="ED218" s="197"/>
      <c r="EE218" s="197"/>
      <c r="EF218" s="197"/>
    </row>
    <row r="219" spans="1:136" s="21" customFormat="1" ht="15.75" hidden="1" customHeight="1" x14ac:dyDescent="0.3">
      <c r="A219" s="581">
        <v>32</v>
      </c>
      <c r="B219" s="581"/>
      <c r="C219" s="35"/>
      <c r="D219" s="582" t="s">
        <v>4</v>
      </c>
      <c r="E219" s="582"/>
      <c r="F219" s="582"/>
      <c r="G219" s="580"/>
      <c r="H219" s="19">
        <f t="shared" si="989"/>
        <v>0</v>
      </c>
      <c r="I219" s="52">
        <f>SUM(I220:I223)</f>
        <v>0</v>
      </c>
      <c r="J219" s="288">
        <f>SUM(J220:J223)</f>
        <v>0</v>
      </c>
      <c r="K219" s="53">
        <f t="shared" ref="K219:N219" si="1004">SUM(K220:K223)</f>
        <v>0</v>
      </c>
      <c r="L219" s="53">
        <f t="shared" si="1004"/>
        <v>0</v>
      </c>
      <c r="M219" s="53">
        <f t="shared" si="1004"/>
        <v>0</v>
      </c>
      <c r="N219" s="53">
        <f t="shared" si="1004"/>
        <v>0</v>
      </c>
      <c r="O219" s="307">
        <f t="shared" ref="O219" si="1005">SUM(O220:O223)</f>
        <v>0</v>
      </c>
      <c r="P219" s="213"/>
      <c r="Q219" s="213"/>
      <c r="R219" s="213"/>
      <c r="S219" s="213"/>
      <c r="T219" s="19">
        <f t="shared" si="992"/>
        <v>0</v>
      </c>
      <c r="U219" s="52"/>
      <c r="V219" s="288"/>
      <c r="W219" s="53"/>
      <c r="X219" s="53"/>
      <c r="Y219" s="53"/>
      <c r="Z219" s="53"/>
      <c r="AA219" s="53"/>
      <c r="AB219" s="53"/>
      <c r="AC219" s="53"/>
      <c r="AD219" s="53"/>
      <c r="AE219" s="54"/>
      <c r="AF219" s="478">
        <f t="shared" si="993"/>
        <v>0</v>
      </c>
      <c r="AG219" s="52"/>
      <c r="AH219" s="288"/>
      <c r="AI219" s="53">
        <f t="shared" ref="AI219:AQ219" si="1006">SUM(AI220:AI223)</f>
        <v>0</v>
      </c>
      <c r="AJ219" s="53">
        <f t="shared" si="1006"/>
        <v>0</v>
      </c>
      <c r="AK219" s="53">
        <f t="shared" si="1006"/>
        <v>0</v>
      </c>
      <c r="AL219" s="53">
        <f t="shared" si="1006"/>
        <v>0</v>
      </c>
      <c r="AM219" s="53">
        <f t="shared" ref="AM219" si="1007">SUM(AM220:AM223)</f>
        <v>0</v>
      </c>
      <c r="AN219" s="53">
        <f t="shared" si="1006"/>
        <v>0</v>
      </c>
      <c r="AO219" s="53">
        <f t="shared" si="1006"/>
        <v>0</v>
      </c>
      <c r="AP219" s="53">
        <f t="shared" si="1006"/>
        <v>0</v>
      </c>
      <c r="AQ219" s="54">
        <f t="shared" si="1006"/>
        <v>0</v>
      </c>
      <c r="AR219" s="183"/>
      <c r="AS219" s="108"/>
      <c r="AT219" s="108"/>
      <c r="AU219" s="108"/>
      <c r="AV219" s="108"/>
      <c r="AW219" s="124"/>
      <c r="AX219" s="124"/>
      <c r="AY219" s="124"/>
      <c r="AZ219" s="124"/>
      <c r="BA219" s="124"/>
      <c r="BB219" s="124"/>
      <c r="BC219" s="124"/>
      <c r="BD219" s="124"/>
      <c r="BE219" s="124"/>
      <c r="BF219" s="124"/>
      <c r="BG219" s="124"/>
      <c r="BH219" s="124"/>
      <c r="BI219" s="124"/>
      <c r="BJ219" s="124"/>
      <c r="BK219" s="124"/>
      <c r="BL219" s="124"/>
      <c r="BM219" s="124"/>
      <c r="BN219" s="124"/>
      <c r="BO219" s="124"/>
      <c r="BP219" s="201"/>
      <c r="BQ219" s="201"/>
      <c r="BR219" s="201"/>
      <c r="BS219" s="201"/>
      <c r="BT219" s="201"/>
      <c r="BU219" s="201"/>
      <c r="BV219" s="201"/>
      <c r="BW219" s="201"/>
      <c r="BX219" s="201"/>
      <c r="BY219" s="201"/>
      <c r="BZ219" s="201"/>
      <c r="CA219" s="201"/>
      <c r="CB219" s="201"/>
      <c r="CC219" s="201"/>
      <c r="CD219" s="201"/>
      <c r="CE219" s="201"/>
      <c r="CF219" s="201"/>
      <c r="CG219" s="201"/>
      <c r="CH219" s="201"/>
      <c r="CI219" s="201"/>
      <c r="CJ219" s="201"/>
      <c r="CK219" s="201"/>
      <c r="CL219" s="201"/>
      <c r="CM219" s="201"/>
      <c r="CN219" s="201"/>
      <c r="CO219" s="201"/>
      <c r="CP219" s="201"/>
      <c r="CQ219" s="201"/>
      <c r="CR219" s="201"/>
      <c r="CS219" s="201"/>
      <c r="CT219" s="201"/>
      <c r="CU219" s="201"/>
      <c r="CV219" s="201"/>
      <c r="CW219" s="201"/>
      <c r="CX219" s="201"/>
      <c r="CY219" s="201"/>
      <c r="CZ219" s="201"/>
      <c r="DA219" s="201"/>
      <c r="DB219" s="201"/>
      <c r="DC219" s="201"/>
      <c r="DD219" s="201"/>
      <c r="DE219" s="201"/>
      <c r="DF219" s="201"/>
      <c r="DG219" s="201"/>
      <c r="DH219" s="201"/>
      <c r="DI219" s="201"/>
      <c r="DJ219" s="201"/>
      <c r="DK219" s="201"/>
      <c r="DL219" s="201"/>
      <c r="DM219" s="201"/>
      <c r="DN219" s="201"/>
      <c r="DO219" s="201"/>
      <c r="DP219" s="201"/>
      <c r="DQ219" s="201"/>
      <c r="DR219" s="201"/>
      <c r="DS219" s="201"/>
      <c r="DT219" s="201"/>
      <c r="DU219" s="201"/>
      <c r="DV219" s="201"/>
      <c r="DW219" s="201"/>
      <c r="DX219" s="201"/>
      <c r="DY219" s="201"/>
      <c r="DZ219" s="201"/>
      <c r="EA219" s="201"/>
      <c r="EB219" s="201"/>
      <c r="EC219" s="201"/>
      <c r="ED219" s="201"/>
      <c r="EE219" s="201"/>
      <c r="EF219" s="201"/>
    </row>
    <row r="220" spans="1:136" s="24" customFormat="1" ht="15.75" hidden="1" customHeight="1" x14ac:dyDescent="0.3">
      <c r="A220" s="577">
        <v>321</v>
      </c>
      <c r="B220" s="577"/>
      <c r="C220" s="577"/>
      <c r="D220" s="578" t="s">
        <v>5</v>
      </c>
      <c r="E220" s="578"/>
      <c r="F220" s="578"/>
      <c r="G220" s="588"/>
      <c r="H220" s="22">
        <f t="shared" si="989"/>
        <v>0</v>
      </c>
      <c r="I220" s="55"/>
      <c r="J220" s="289"/>
      <c r="K220" s="56"/>
      <c r="L220" s="56"/>
      <c r="M220" s="56"/>
      <c r="N220" s="56"/>
      <c r="O220" s="308"/>
      <c r="P220" s="213"/>
      <c r="Q220" s="213"/>
      <c r="R220" s="213"/>
      <c r="S220" s="213"/>
      <c r="T220" s="23">
        <f t="shared" si="992"/>
        <v>0</v>
      </c>
      <c r="U220" s="55"/>
      <c r="V220" s="289"/>
      <c r="W220" s="56"/>
      <c r="X220" s="56"/>
      <c r="Y220" s="56"/>
      <c r="Z220" s="56"/>
      <c r="AA220" s="56"/>
      <c r="AB220" s="56"/>
      <c r="AC220" s="56"/>
      <c r="AD220" s="56"/>
      <c r="AE220" s="57"/>
      <c r="AF220" s="479">
        <f t="shared" si="993"/>
        <v>0</v>
      </c>
      <c r="AG220" s="55"/>
      <c r="AH220" s="289"/>
      <c r="AI220" s="56"/>
      <c r="AJ220" s="56"/>
      <c r="AK220" s="56"/>
      <c r="AL220" s="56"/>
      <c r="AM220" s="56"/>
      <c r="AN220" s="56"/>
      <c r="AO220" s="56"/>
      <c r="AP220" s="56"/>
      <c r="AQ220" s="57"/>
      <c r="AR220" s="183"/>
      <c r="AS220" s="108"/>
      <c r="AT220" s="108"/>
      <c r="AU220" s="108"/>
      <c r="AV220" s="108"/>
      <c r="AW220" s="108"/>
      <c r="AX220" s="108"/>
      <c r="AY220" s="108"/>
      <c r="AZ220" s="108"/>
      <c r="BA220" s="108"/>
      <c r="BB220" s="108"/>
      <c r="BC220" s="108"/>
      <c r="BD220" s="108"/>
      <c r="BE220" s="108"/>
      <c r="BF220" s="108"/>
      <c r="BG220" s="108"/>
      <c r="BH220" s="108"/>
      <c r="BI220" s="108"/>
      <c r="BJ220" s="108"/>
      <c r="BK220" s="108"/>
      <c r="BL220" s="108"/>
      <c r="BM220" s="108"/>
      <c r="BN220" s="108"/>
      <c r="BO220" s="108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197"/>
      <c r="CC220" s="197"/>
      <c r="CD220" s="197"/>
      <c r="CE220" s="197"/>
      <c r="CF220" s="197"/>
      <c r="CG220" s="197"/>
      <c r="CH220" s="197"/>
      <c r="CI220" s="197"/>
      <c r="CJ220" s="197"/>
      <c r="CK220" s="197"/>
      <c r="CL220" s="197"/>
      <c r="CM220" s="197"/>
      <c r="CN220" s="197"/>
      <c r="CO220" s="197"/>
      <c r="CP220" s="197"/>
      <c r="CQ220" s="197"/>
      <c r="CR220" s="197"/>
      <c r="CS220" s="197"/>
      <c r="CT220" s="197"/>
      <c r="CU220" s="197"/>
      <c r="CV220" s="197"/>
      <c r="CW220" s="197"/>
      <c r="CX220" s="197"/>
      <c r="CY220" s="197"/>
      <c r="CZ220" s="197"/>
      <c r="DA220" s="197"/>
      <c r="DB220" s="197"/>
      <c r="DC220" s="197"/>
      <c r="DD220" s="197"/>
      <c r="DE220" s="197"/>
      <c r="DF220" s="197"/>
      <c r="DG220" s="197"/>
      <c r="DH220" s="197"/>
      <c r="DI220" s="197"/>
      <c r="DJ220" s="197"/>
      <c r="DK220" s="197"/>
      <c r="DL220" s="197"/>
      <c r="DM220" s="197"/>
      <c r="DN220" s="197"/>
      <c r="DO220" s="197"/>
      <c r="DP220" s="197"/>
      <c r="DQ220" s="197"/>
      <c r="DR220" s="197"/>
      <c r="DS220" s="197"/>
      <c r="DT220" s="197"/>
      <c r="DU220" s="197"/>
      <c r="DV220" s="197"/>
      <c r="DW220" s="197"/>
      <c r="DX220" s="197"/>
      <c r="DY220" s="197"/>
      <c r="DZ220" s="197"/>
      <c r="EA220" s="197"/>
      <c r="EB220" s="197"/>
      <c r="EC220" s="197"/>
      <c r="ED220" s="197"/>
      <c r="EE220" s="197"/>
      <c r="EF220" s="197"/>
    </row>
    <row r="221" spans="1:136" s="24" customFormat="1" ht="15.75" hidden="1" customHeight="1" x14ac:dyDescent="0.3">
      <c r="A221" s="577">
        <v>322</v>
      </c>
      <c r="B221" s="577"/>
      <c r="C221" s="577"/>
      <c r="D221" s="578" t="s">
        <v>6</v>
      </c>
      <c r="E221" s="578"/>
      <c r="F221" s="578"/>
      <c r="G221" s="588"/>
      <c r="H221" s="22">
        <f t="shared" si="989"/>
        <v>0</v>
      </c>
      <c r="I221" s="55"/>
      <c r="J221" s="289"/>
      <c r="K221" s="56"/>
      <c r="L221" s="56"/>
      <c r="M221" s="56"/>
      <c r="N221" s="56"/>
      <c r="O221" s="308"/>
      <c r="P221" s="213"/>
      <c r="Q221" s="213"/>
      <c r="R221" s="213"/>
      <c r="S221" s="213"/>
      <c r="T221" s="23">
        <f t="shared" si="992"/>
        <v>0</v>
      </c>
      <c r="U221" s="55"/>
      <c r="V221" s="289"/>
      <c r="W221" s="56"/>
      <c r="X221" s="56"/>
      <c r="Y221" s="56"/>
      <c r="Z221" s="56"/>
      <c r="AA221" s="56"/>
      <c r="AB221" s="56"/>
      <c r="AC221" s="56"/>
      <c r="AD221" s="56"/>
      <c r="AE221" s="57"/>
      <c r="AF221" s="479">
        <f t="shared" si="993"/>
        <v>0</v>
      </c>
      <c r="AG221" s="55"/>
      <c r="AH221" s="289"/>
      <c r="AI221" s="56"/>
      <c r="AJ221" s="56"/>
      <c r="AK221" s="56"/>
      <c r="AL221" s="56"/>
      <c r="AM221" s="56"/>
      <c r="AN221" s="56"/>
      <c r="AO221" s="56"/>
      <c r="AP221" s="56"/>
      <c r="AQ221" s="57"/>
      <c r="AR221" s="183"/>
      <c r="AS221" s="108"/>
      <c r="AT221" s="108"/>
      <c r="AU221" s="108"/>
      <c r="AV221" s="108"/>
      <c r="AW221" s="108"/>
      <c r="AX221" s="108"/>
      <c r="AY221" s="108"/>
      <c r="AZ221" s="108"/>
      <c r="BA221" s="108"/>
      <c r="BB221" s="108"/>
      <c r="BC221" s="108"/>
      <c r="BD221" s="108"/>
      <c r="BE221" s="108"/>
      <c r="BF221" s="108"/>
      <c r="BG221" s="108"/>
      <c r="BH221" s="108"/>
      <c r="BI221" s="108"/>
      <c r="BJ221" s="108"/>
      <c r="BK221" s="108"/>
      <c r="BL221" s="108"/>
      <c r="BM221" s="108"/>
      <c r="BN221" s="108"/>
      <c r="BO221" s="108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197"/>
      <c r="CC221" s="197"/>
      <c r="CD221" s="197"/>
      <c r="CE221" s="197"/>
      <c r="CF221" s="197"/>
      <c r="CG221" s="197"/>
      <c r="CH221" s="197"/>
      <c r="CI221" s="197"/>
      <c r="CJ221" s="197"/>
      <c r="CK221" s="197"/>
      <c r="CL221" s="197"/>
      <c r="CM221" s="197"/>
      <c r="CN221" s="197"/>
      <c r="CO221" s="197"/>
      <c r="CP221" s="197"/>
      <c r="CQ221" s="197"/>
      <c r="CR221" s="197"/>
      <c r="CS221" s="197"/>
      <c r="CT221" s="197"/>
      <c r="CU221" s="197"/>
      <c r="CV221" s="197"/>
      <c r="CW221" s="197"/>
      <c r="CX221" s="197"/>
      <c r="CY221" s="197"/>
      <c r="CZ221" s="197"/>
      <c r="DA221" s="197"/>
      <c r="DB221" s="197"/>
      <c r="DC221" s="197"/>
      <c r="DD221" s="197"/>
      <c r="DE221" s="197"/>
      <c r="DF221" s="197"/>
      <c r="DG221" s="197"/>
      <c r="DH221" s="197"/>
      <c r="DI221" s="197"/>
      <c r="DJ221" s="197"/>
      <c r="DK221" s="197"/>
      <c r="DL221" s="197"/>
      <c r="DM221" s="197"/>
      <c r="DN221" s="197"/>
      <c r="DO221" s="197"/>
      <c r="DP221" s="197"/>
      <c r="DQ221" s="197"/>
      <c r="DR221" s="197"/>
      <c r="DS221" s="197"/>
      <c r="DT221" s="197"/>
      <c r="DU221" s="197"/>
      <c r="DV221" s="197"/>
      <c r="DW221" s="197"/>
      <c r="DX221" s="197"/>
      <c r="DY221" s="197"/>
      <c r="DZ221" s="197"/>
      <c r="EA221" s="197"/>
      <c r="EB221" s="197"/>
      <c r="EC221" s="197"/>
      <c r="ED221" s="197"/>
      <c r="EE221" s="197"/>
      <c r="EF221" s="197"/>
    </row>
    <row r="222" spans="1:136" s="24" customFormat="1" ht="15.75" hidden="1" customHeight="1" x14ac:dyDescent="0.3">
      <c r="A222" s="577">
        <v>323</v>
      </c>
      <c r="B222" s="577"/>
      <c r="C222" s="577"/>
      <c r="D222" s="578" t="s">
        <v>7</v>
      </c>
      <c r="E222" s="578"/>
      <c r="F222" s="578"/>
      <c r="G222" s="588"/>
      <c r="H222" s="22">
        <f t="shared" si="989"/>
        <v>0</v>
      </c>
      <c r="I222" s="55"/>
      <c r="J222" s="289"/>
      <c r="K222" s="56"/>
      <c r="L222" s="56"/>
      <c r="M222" s="56"/>
      <c r="N222" s="56"/>
      <c r="O222" s="308"/>
      <c r="P222" s="213"/>
      <c r="Q222" s="213"/>
      <c r="R222" s="213"/>
      <c r="S222" s="213"/>
      <c r="T222" s="23">
        <f t="shared" si="992"/>
        <v>0</v>
      </c>
      <c r="U222" s="55"/>
      <c r="V222" s="289"/>
      <c r="W222" s="56"/>
      <c r="X222" s="56"/>
      <c r="Y222" s="56"/>
      <c r="Z222" s="56"/>
      <c r="AA222" s="56"/>
      <c r="AB222" s="56"/>
      <c r="AC222" s="56"/>
      <c r="AD222" s="56"/>
      <c r="AE222" s="57"/>
      <c r="AF222" s="479">
        <f t="shared" si="993"/>
        <v>0</v>
      </c>
      <c r="AG222" s="55"/>
      <c r="AH222" s="289"/>
      <c r="AI222" s="56"/>
      <c r="AJ222" s="56"/>
      <c r="AK222" s="56"/>
      <c r="AL222" s="56"/>
      <c r="AM222" s="56"/>
      <c r="AN222" s="56"/>
      <c r="AO222" s="56"/>
      <c r="AP222" s="56"/>
      <c r="AQ222" s="57"/>
      <c r="AR222" s="183"/>
      <c r="AS222" s="124"/>
      <c r="AT222" s="124"/>
      <c r="AU222" s="124"/>
      <c r="AV222" s="124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197"/>
      <c r="CC222" s="197"/>
      <c r="CD222" s="197"/>
      <c r="CE222" s="197"/>
      <c r="CF222" s="197"/>
      <c r="CG222" s="197"/>
      <c r="CH222" s="197"/>
      <c r="CI222" s="197"/>
      <c r="CJ222" s="197"/>
      <c r="CK222" s="197"/>
      <c r="CL222" s="197"/>
      <c r="CM222" s="197"/>
      <c r="CN222" s="197"/>
      <c r="CO222" s="197"/>
      <c r="CP222" s="197"/>
      <c r="CQ222" s="197"/>
      <c r="CR222" s="197"/>
      <c r="CS222" s="197"/>
      <c r="CT222" s="197"/>
      <c r="CU222" s="197"/>
      <c r="CV222" s="197"/>
      <c r="CW222" s="197"/>
      <c r="CX222" s="197"/>
      <c r="CY222" s="197"/>
      <c r="CZ222" s="197"/>
      <c r="DA222" s="197"/>
      <c r="DB222" s="197"/>
      <c r="DC222" s="197"/>
      <c r="DD222" s="197"/>
      <c r="DE222" s="197"/>
      <c r="DF222" s="197"/>
      <c r="DG222" s="197"/>
      <c r="DH222" s="197"/>
      <c r="DI222" s="197"/>
      <c r="DJ222" s="197"/>
      <c r="DK222" s="197"/>
      <c r="DL222" s="197"/>
      <c r="DM222" s="197"/>
      <c r="DN222" s="197"/>
      <c r="DO222" s="197"/>
      <c r="DP222" s="197"/>
      <c r="DQ222" s="197"/>
      <c r="DR222" s="197"/>
      <c r="DS222" s="197"/>
      <c r="DT222" s="197"/>
      <c r="DU222" s="197"/>
      <c r="DV222" s="197"/>
      <c r="DW222" s="197"/>
      <c r="DX222" s="197"/>
      <c r="DY222" s="197"/>
      <c r="DZ222" s="197"/>
      <c r="EA222" s="197"/>
      <c r="EB222" s="197"/>
      <c r="EC222" s="197"/>
      <c r="ED222" s="197"/>
      <c r="EE222" s="197"/>
      <c r="EF222" s="197"/>
    </row>
    <row r="223" spans="1:136" s="24" customFormat="1" ht="15.75" hidden="1" customHeight="1" x14ac:dyDescent="0.3">
      <c r="A223" s="577">
        <v>329</v>
      </c>
      <c r="B223" s="577"/>
      <c r="C223" s="577"/>
      <c r="D223" s="578" t="s">
        <v>8</v>
      </c>
      <c r="E223" s="578"/>
      <c r="F223" s="578"/>
      <c r="G223" s="588"/>
      <c r="H223" s="22">
        <f t="shared" si="989"/>
        <v>0</v>
      </c>
      <c r="I223" s="55"/>
      <c r="J223" s="289"/>
      <c r="K223" s="56"/>
      <c r="L223" s="56"/>
      <c r="M223" s="56"/>
      <c r="N223" s="56"/>
      <c r="O223" s="308"/>
      <c r="P223" s="213"/>
      <c r="Q223" s="213"/>
      <c r="R223" s="213"/>
      <c r="S223" s="213"/>
      <c r="T223" s="23">
        <f t="shared" si="992"/>
        <v>0</v>
      </c>
      <c r="U223" s="55"/>
      <c r="V223" s="289"/>
      <c r="W223" s="56"/>
      <c r="X223" s="56"/>
      <c r="Y223" s="56"/>
      <c r="Z223" s="56"/>
      <c r="AA223" s="56"/>
      <c r="AB223" s="56"/>
      <c r="AC223" s="56"/>
      <c r="AD223" s="56"/>
      <c r="AE223" s="57"/>
      <c r="AF223" s="479">
        <f t="shared" si="993"/>
        <v>0</v>
      </c>
      <c r="AG223" s="55"/>
      <c r="AH223" s="289"/>
      <c r="AI223" s="56"/>
      <c r="AJ223" s="56"/>
      <c r="AK223" s="56"/>
      <c r="AL223" s="56"/>
      <c r="AM223" s="56"/>
      <c r="AN223" s="56"/>
      <c r="AO223" s="56"/>
      <c r="AP223" s="56"/>
      <c r="AQ223" s="57"/>
      <c r="AR223" s="183"/>
      <c r="AS223" s="108"/>
      <c r="AT223" s="108"/>
      <c r="AU223" s="108"/>
      <c r="AV223" s="108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</row>
    <row r="224" spans="1:136" s="21" customFormat="1" ht="15.75" hidden="1" customHeight="1" x14ac:dyDescent="0.3">
      <c r="A224" s="581">
        <v>34</v>
      </c>
      <c r="B224" s="581"/>
      <c r="C224" s="35"/>
      <c r="D224" s="582" t="s">
        <v>9</v>
      </c>
      <c r="E224" s="582"/>
      <c r="F224" s="582"/>
      <c r="G224" s="580"/>
      <c r="H224" s="19">
        <f t="shared" si="989"/>
        <v>0</v>
      </c>
      <c r="I224" s="52">
        <f>I225</f>
        <v>0</v>
      </c>
      <c r="J224" s="288">
        <f>J225</f>
        <v>0</v>
      </c>
      <c r="K224" s="53">
        <f t="shared" ref="K224:AQ224" si="1008">K225</f>
        <v>0</v>
      </c>
      <c r="L224" s="53">
        <f t="shared" si="1008"/>
        <v>0</v>
      </c>
      <c r="M224" s="53">
        <f t="shared" si="1008"/>
        <v>0</v>
      </c>
      <c r="N224" s="53">
        <f t="shared" si="1008"/>
        <v>0</v>
      </c>
      <c r="O224" s="307">
        <f t="shared" si="1008"/>
        <v>0</v>
      </c>
      <c r="P224" s="213"/>
      <c r="Q224" s="213"/>
      <c r="R224" s="213"/>
      <c r="S224" s="213"/>
      <c r="T224" s="19">
        <f t="shared" si="992"/>
        <v>0</v>
      </c>
      <c r="U224" s="52"/>
      <c r="V224" s="288"/>
      <c r="W224" s="53"/>
      <c r="X224" s="53"/>
      <c r="Y224" s="53"/>
      <c r="Z224" s="53"/>
      <c r="AA224" s="53"/>
      <c r="AB224" s="53"/>
      <c r="AC224" s="53"/>
      <c r="AD224" s="53"/>
      <c r="AE224" s="54"/>
      <c r="AF224" s="478">
        <f t="shared" si="993"/>
        <v>0</v>
      </c>
      <c r="AG224" s="52"/>
      <c r="AH224" s="288"/>
      <c r="AI224" s="53">
        <f t="shared" si="1008"/>
        <v>0</v>
      </c>
      <c r="AJ224" s="53">
        <f t="shared" si="1008"/>
        <v>0</v>
      </c>
      <c r="AK224" s="53">
        <f t="shared" si="1008"/>
        <v>0</v>
      </c>
      <c r="AL224" s="53">
        <f t="shared" si="1008"/>
        <v>0</v>
      </c>
      <c r="AM224" s="53">
        <f t="shared" si="1008"/>
        <v>0</v>
      </c>
      <c r="AN224" s="53">
        <f t="shared" si="1008"/>
        <v>0</v>
      </c>
      <c r="AO224" s="53">
        <f t="shared" si="1008"/>
        <v>0</v>
      </c>
      <c r="AP224" s="53">
        <f t="shared" si="1008"/>
        <v>0</v>
      </c>
      <c r="AQ224" s="54">
        <f t="shared" si="1008"/>
        <v>0</v>
      </c>
      <c r="AR224" s="183"/>
      <c r="AS224" s="196"/>
      <c r="AT224" s="196"/>
      <c r="AU224" s="438"/>
      <c r="AV224" s="438"/>
      <c r="AW224" s="124"/>
      <c r="AX224" s="124"/>
      <c r="AY224" s="124"/>
      <c r="AZ224" s="124"/>
      <c r="BA224" s="124"/>
      <c r="BB224" s="124"/>
      <c r="BC224" s="124"/>
      <c r="BD224" s="124"/>
      <c r="BE224" s="124"/>
      <c r="BF224" s="124"/>
      <c r="BG224" s="124"/>
      <c r="BH224" s="124"/>
      <c r="BI224" s="124"/>
      <c r="BJ224" s="124"/>
      <c r="BK224" s="124"/>
      <c r="BL224" s="124"/>
      <c r="BM224" s="124"/>
      <c r="BN224" s="124"/>
      <c r="BO224" s="124"/>
      <c r="BP224" s="201"/>
      <c r="BQ224" s="201"/>
      <c r="BR224" s="201"/>
      <c r="BS224" s="201"/>
      <c r="BT224" s="201"/>
      <c r="BU224" s="201"/>
      <c r="BV224" s="201"/>
      <c r="BW224" s="201"/>
      <c r="BX224" s="201"/>
      <c r="BY224" s="201"/>
      <c r="BZ224" s="201"/>
      <c r="CA224" s="201"/>
      <c r="CB224" s="201"/>
      <c r="CC224" s="201"/>
      <c r="CD224" s="201"/>
      <c r="CE224" s="201"/>
      <c r="CF224" s="201"/>
      <c r="CG224" s="201"/>
      <c r="CH224" s="201"/>
      <c r="CI224" s="201"/>
      <c r="CJ224" s="201"/>
      <c r="CK224" s="201"/>
      <c r="CL224" s="201"/>
      <c r="CM224" s="201"/>
      <c r="CN224" s="201"/>
      <c r="CO224" s="201"/>
      <c r="CP224" s="201"/>
      <c r="CQ224" s="201"/>
      <c r="CR224" s="201"/>
      <c r="CS224" s="201"/>
      <c r="CT224" s="201"/>
      <c r="CU224" s="201"/>
      <c r="CV224" s="201"/>
      <c r="CW224" s="201"/>
      <c r="CX224" s="201"/>
      <c r="CY224" s="201"/>
      <c r="CZ224" s="201"/>
      <c r="DA224" s="201"/>
      <c r="DB224" s="201"/>
      <c r="DC224" s="201"/>
      <c r="DD224" s="201"/>
      <c r="DE224" s="201"/>
      <c r="DF224" s="201"/>
      <c r="DG224" s="201"/>
      <c r="DH224" s="201"/>
      <c r="DI224" s="201"/>
      <c r="DJ224" s="201"/>
      <c r="DK224" s="201"/>
      <c r="DL224" s="201"/>
      <c r="DM224" s="201"/>
      <c r="DN224" s="201"/>
      <c r="DO224" s="201"/>
      <c r="DP224" s="201"/>
      <c r="DQ224" s="201"/>
      <c r="DR224" s="201"/>
      <c r="DS224" s="201"/>
      <c r="DT224" s="201"/>
      <c r="DU224" s="201"/>
      <c r="DV224" s="201"/>
      <c r="DW224" s="201"/>
      <c r="DX224" s="201"/>
      <c r="DY224" s="201"/>
      <c r="DZ224" s="201"/>
      <c r="EA224" s="201"/>
      <c r="EB224" s="201"/>
      <c r="EC224" s="201"/>
      <c r="ED224" s="201"/>
      <c r="EE224" s="201"/>
      <c r="EF224" s="201"/>
    </row>
    <row r="225" spans="1:136" s="24" customFormat="1" ht="15.75" hidden="1" customHeight="1" x14ac:dyDescent="0.3">
      <c r="A225" s="577">
        <v>343</v>
      </c>
      <c r="B225" s="577"/>
      <c r="C225" s="577"/>
      <c r="D225" s="578" t="s">
        <v>10</v>
      </c>
      <c r="E225" s="578"/>
      <c r="F225" s="578"/>
      <c r="G225" s="588"/>
      <c r="H225" s="22">
        <f t="shared" si="989"/>
        <v>0</v>
      </c>
      <c r="I225" s="55"/>
      <c r="J225" s="289"/>
      <c r="K225" s="56"/>
      <c r="L225" s="56"/>
      <c r="M225" s="56"/>
      <c r="N225" s="56"/>
      <c r="O225" s="308"/>
      <c r="P225" s="213"/>
      <c r="Q225" s="213"/>
      <c r="R225" s="213"/>
      <c r="S225" s="213"/>
      <c r="T225" s="23">
        <f t="shared" si="992"/>
        <v>0</v>
      </c>
      <c r="U225" s="55"/>
      <c r="V225" s="289"/>
      <c r="W225" s="56"/>
      <c r="X225" s="56"/>
      <c r="Y225" s="56"/>
      <c r="Z225" s="56"/>
      <c r="AA225" s="56"/>
      <c r="AB225" s="56"/>
      <c r="AC225" s="56"/>
      <c r="AD225" s="56"/>
      <c r="AE225" s="57"/>
      <c r="AF225" s="479">
        <f t="shared" si="993"/>
        <v>0</v>
      </c>
      <c r="AG225" s="55"/>
      <c r="AH225" s="289"/>
      <c r="AI225" s="56"/>
      <c r="AJ225" s="56"/>
      <c r="AK225" s="56"/>
      <c r="AL225" s="56"/>
      <c r="AM225" s="56"/>
      <c r="AN225" s="56"/>
      <c r="AO225" s="56"/>
      <c r="AP225" s="56"/>
      <c r="AQ225" s="57"/>
      <c r="AR225" s="183"/>
      <c r="AS225" s="124"/>
      <c r="AT225" s="124"/>
      <c r="AU225" s="124"/>
      <c r="AV225" s="124"/>
      <c r="AW225" s="108"/>
      <c r="AX225" s="108"/>
      <c r="AY225" s="108"/>
      <c r="AZ225" s="108"/>
      <c r="BA225" s="108"/>
      <c r="BB225" s="108"/>
      <c r="BC225" s="108"/>
      <c r="BD225" s="108"/>
      <c r="BE225" s="108"/>
      <c r="BF225" s="108"/>
      <c r="BG225" s="108"/>
      <c r="BH225" s="108"/>
      <c r="BI225" s="108"/>
      <c r="BJ225" s="108"/>
      <c r="BK225" s="108"/>
      <c r="BL225" s="108"/>
      <c r="BM225" s="108"/>
      <c r="BN225" s="108"/>
      <c r="BO225" s="108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197"/>
      <c r="CC225" s="197"/>
      <c r="CD225" s="197"/>
      <c r="CE225" s="197"/>
      <c r="CF225" s="197"/>
      <c r="CG225" s="197"/>
      <c r="CH225" s="197"/>
      <c r="CI225" s="197"/>
      <c r="CJ225" s="197"/>
      <c r="CK225" s="197"/>
      <c r="CL225" s="197"/>
      <c r="CM225" s="197"/>
      <c r="CN225" s="197"/>
      <c r="CO225" s="197"/>
      <c r="CP225" s="197"/>
      <c r="CQ225" s="197"/>
      <c r="CR225" s="197"/>
      <c r="CS225" s="197"/>
      <c r="CT225" s="197"/>
      <c r="CU225" s="197"/>
      <c r="CV225" s="197"/>
      <c r="CW225" s="197"/>
      <c r="CX225" s="197"/>
      <c r="CY225" s="197"/>
      <c r="CZ225" s="197"/>
      <c r="DA225" s="197"/>
      <c r="DB225" s="197"/>
      <c r="DC225" s="197"/>
      <c r="DD225" s="197"/>
      <c r="DE225" s="197"/>
      <c r="DF225" s="197"/>
      <c r="DG225" s="197"/>
      <c r="DH225" s="197"/>
      <c r="DI225" s="197"/>
      <c r="DJ225" s="197"/>
      <c r="DK225" s="197"/>
      <c r="DL225" s="197"/>
      <c r="DM225" s="197"/>
      <c r="DN225" s="197"/>
      <c r="DO225" s="197"/>
      <c r="DP225" s="197"/>
      <c r="DQ225" s="197"/>
      <c r="DR225" s="197"/>
      <c r="DS225" s="197"/>
      <c r="DT225" s="197"/>
      <c r="DU225" s="197"/>
      <c r="DV225" s="197"/>
      <c r="DW225" s="197"/>
      <c r="DX225" s="197"/>
      <c r="DY225" s="197"/>
      <c r="DZ225" s="197"/>
      <c r="EA225" s="197"/>
      <c r="EB225" s="197"/>
      <c r="EC225" s="197"/>
      <c r="ED225" s="197"/>
      <c r="EE225" s="197"/>
      <c r="EF225" s="197"/>
    </row>
    <row r="226" spans="1:136" s="18" customFormat="1" ht="15.75" hidden="1" customHeight="1" x14ac:dyDescent="0.3">
      <c r="A226" s="44">
        <v>4</v>
      </c>
      <c r="B226" s="38"/>
      <c r="C226" s="38"/>
      <c r="D226" s="579" t="s">
        <v>17</v>
      </c>
      <c r="E226" s="579"/>
      <c r="F226" s="579"/>
      <c r="G226" s="580"/>
      <c r="H226" s="19">
        <f t="shared" si="989"/>
        <v>0</v>
      </c>
      <c r="I226" s="52">
        <f>I227</f>
        <v>0</v>
      </c>
      <c r="J226" s="288">
        <f>J227</f>
        <v>0</v>
      </c>
      <c r="K226" s="53">
        <f t="shared" ref="K226:AQ226" si="1009">K227</f>
        <v>0</v>
      </c>
      <c r="L226" s="53">
        <f t="shared" si="1009"/>
        <v>0</v>
      </c>
      <c r="M226" s="53">
        <f t="shared" si="1009"/>
        <v>0</v>
      </c>
      <c r="N226" s="53">
        <f t="shared" si="1009"/>
        <v>0</v>
      </c>
      <c r="O226" s="307">
        <f t="shared" si="1009"/>
        <v>0</v>
      </c>
      <c r="P226" s="213"/>
      <c r="Q226" s="213"/>
      <c r="R226" s="213"/>
      <c r="S226" s="213"/>
      <c r="T226" s="19">
        <f t="shared" si="992"/>
        <v>0</v>
      </c>
      <c r="U226" s="52"/>
      <c r="V226" s="288"/>
      <c r="W226" s="53"/>
      <c r="X226" s="53"/>
      <c r="Y226" s="53"/>
      <c r="Z226" s="53"/>
      <c r="AA226" s="53"/>
      <c r="AB226" s="53"/>
      <c r="AC226" s="53"/>
      <c r="AD226" s="53"/>
      <c r="AE226" s="54"/>
      <c r="AF226" s="478">
        <f t="shared" si="993"/>
        <v>0</v>
      </c>
      <c r="AG226" s="52"/>
      <c r="AH226" s="288"/>
      <c r="AI226" s="53">
        <f t="shared" si="1009"/>
        <v>0</v>
      </c>
      <c r="AJ226" s="53">
        <f t="shared" si="1009"/>
        <v>0</v>
      </c>
      <c r="AK226" s="53">
        <f t="shared" si="1009"/>
        <v>0</v>
      </c>
      <c r="AL226" s="53">
        <f t="shared" si="1009"/>
        <v>0</v>
      </c>
      <c r="AM226" s="53">
        <f t="shared" si="1009"/>
        <v>0</v>
      </c>
      <c r="AN226" s="53">
        <f t="shared" si="1009"/>
        <v>0</v>
      </c>
      <c r="AO226" s="53">
        <f t="shared" si="1009"/>
        <v>0</v>
      </c>
      <c r="AP226" s="53">
        <f>AP227</f>
        <v>0</v>
      </c>
      <c r="AQ226" s="54">
        <f t="shared" si="1009"/>
        <v>0</v>
      </c>
      <c r="AR226" s="183"/>
      <c r="AS226" s="108"/>
      <c r="AT226" s="108"/>
      <c r="AU226" s="108"/>
      <c r="AV226" s="108"/>
      <c r="AW226" s="193"/>
      <c r="AX226" s="193"/>
      <c r="AY226" s="193"/>
      <c r="AZ226" s="193"/>
      <c r="BA226" s="193"/>
      <c r="BB226" s="193"/>
      <c r="BC226" s="193"/>
      <c r="BD226" s="193"/>
      <c r="BE226" s="193"/>
      <c r="BF226" s="193"/>
      <c r="BG226" s="193"/>
      <c r="BH226" s="193"/>
      <c r="BI226" s="193"/>
      <c r="BJ226" s="193"/>
      <c r="BK226" s="193"/>
      <c r="BL226" s="193"/>
      <c r="BM226" s="193"/>
      <c r="BN226" s="193"/>
      <c r="BO226" s="193"/>
      <c r="BP226" s="200"/>
      <c r="BQ226" s="200"/>
      <c r="BR226" s="200"/>
      <c r="BS226" s="200"/>
      <c r="BT226" s="200"/>
      <c r="BU226" s="200"/>
      <c r="BV226" s="200"/>
      <c r="BW226" s="200"/>
      <c r="BX226" s="200"/>
      <c r="BY226" s="200"/>
      <c r="BZ226" s="200"/>
      <c r="CA226" s="200"/>
      <c r="CB226" s="200"/>
      <c r="CC226" s="200"/>
      <c r="CD226" s="200"/>
      <c r="CE226" s="200"/>
      <c r="CF226" s="200"/>
      <c r="CG226" s="200"/>
      <c r="CH226" s="200"/>
      <c r="CI226" s="200"/>
      <c r="CJ226" s="200"/>
      <c r="CK226" s="200"/>
      <c r="CL226" s="200"/>
      <c r="CM226" s="200"/>
      <c r="CN226" s="200"/>
      <c r="CO226" s="200"/>
      <c r="CP226" s="200"/>
      <c r="CQ226" s="200"/>
      <c r="CR226" s="200"/>
      <c r="CS226" s="200"/>
      <c r="CT226" s="200"/>
      <c r="CU226" s="200"/>
      <c r="CV226" s="200"/>
      <c r="CW226" s="200"/>
      <c r="CX226" s="200"/>
      <c r="CY226" s="200"/>
      <c r="CZ226" s="200"/>
      <c r="DA226" s="200"/>
      <c r="DB226" s="200"/>
      <c r="DC226" s="200"/>
      <c r="DD226" s="200"/>
      <c r="DE226" s="200"/>
      <c r="DF226" s="200"/>
      <c r="DG226" s="200"/>
      <c r="DH226" s="200"/>
      <c r="DI226" s="200"/>
      <c r="DJ226" s="200"/>
      <c r="DK226" s="200"/>
      <c r="DL226" s="200"/>
      <c r="DM226" s="200"/>
      <c r="DN226" s="200"/>
      <c r="DO226" s="200"/>
      <c r="DP226" s="200"/>
      <c r="DQ226" s="200"/>
      <c r="DR226" s="200"/>
      <c r="DS226" s="200"/>
      <c r="DT226" s="200"/>
      <c r="DU226" s="200"/>
      <c r="DV226" s="200"/>
      <c r="DW226" s="200"/>
      <c r="DX226" s="200"/>
      <c r="DY226" s="200"/>
      <c r="DZ226" s="200"/>
      <c r="EA226" s="200"/>
      <c r="EB226" s="200"/>
      <c r="EC226" s="200"/>
      <c r="ED226" s="200"/>
      <c r="EE226" s="200"/>
      <c r="EF226" s="200"/>
    </row>
    <row r="227" spans="1:136" s="21" customFormat="1" ht="24.75" hidden="1" customHeight="1" x14ac:dyDescent="0.3">
      <c r="A227" s="581">
        <v>42</v>
      </c>
      <c r="B227" s="581"/>
      <c r="C227" s="44"/>
      <c r="D227" s="582" t="s">
        <v>45</v>
      </c>
      <c r="E227" s="582"/>
      <c r="F227" s="582"/>
      <c r="G227" s="580"/>
      <c r="H227" s="19">
        <f t="shared" si="989"/>
        <v>0</v>
      </c>
      <c r="I227" s="52">
        <f>SUM(I228:I229)</f>
        <v>0</v>
      </c>
      <c r="J227" s="288">
        <f>SUM(J228:J229)</f>
        <v>0</v>
      </c>
      <c r="K227" s="53">
        <f t="shared" ref="K227:N227" si="1010">SUM(K228:K229)</f>
        <v>0</v>
      </c>
      <c r="L227" s="53">
        <f t="shared" si="1010"/>
        <v>0</v>
      </c>
      <c r="M227" s="53">
        <f t="shared" si="1010"/>
        <v>0</v>
      </c>
      <c r="N227" s="53">
        <f t="shared" si="1010"/>
        <v>0</v>
      </c>
      <c r="O227" s="307">
        <f t="shared" ref="O227" si="1011">SUM(O228:O229)</f>
        <v>0</v>
      </c>
      <c r="P227" s="213"/>
      <c r="Q227" s="213"/>
      <c r="R227" s="213"/>
      <c r="S227" s="213"/>
      <c r="T227" s="19">
        <f t="shared" si="992"/>
        <v>0</v>
      </c>
      <c r="U227" s="52"/>
      <c r="V227" s="288"/>
      <c r="W227" s="53"/>
      <c r="X227" s="53"/>
      <c r="Y227" s="53"/>
      <c r="Z227" s="53"/>
      <c r="AA227" s="53"/>
      <c r="AB227" s="53"/>
      <c r="AC227" s="53"/>
      <c r="AD227" s="53"/>
      <c r="AE227" s="54"/>
      <c r="AF227" s="478">
        <f t="shared" si="993"/>
        <v>0</v>
      </c>
      <c r="AG227" s="52"/>
      <c r="AH227" s="288"/>
      <c r="AI227" s="53">
        <f t="shared" ref="AI227:AQ227" si="1012">SUM(AI228:AI229)</f>
        <v>0</v>
      </c>
      <c r="AJ227" s="53">
        <f t="shared" si="1012"/>
        <v>0</v>
      </c>
      <c r="AK227" s="53">
        <f t="shared" si="1012"/>
        <v>0</v>
      </c>
      <c r="AL227" s="53">
        <f t="shared" si="1012"/>
        <v>0</v>
      </c>
      <c r="AM227" s="53">
        <f t="shared" ref="AM227" si="1013">SUM(AM228:AM229)</f>
        <v>0</v>
      </c>
      <c r="AN227" s="53">
        <f t="shared" si="1012"/>
        <v>0</v>
      </c>
      <c r="AO227" s="53">
        <f t="shared" si="1012"/>
        <v>0</v>
      </c>
      <c r="AP227" s="53">
        <f t="shared" si="1012"/>
        <v>0</v>
      </c>
      <c r="AQ227" s="54">
        <f t="shared" si="1012"/>
        <v>0</v>
      </c>
      <c r="AR227" s="183"/>
      <c r="AS227" s="108"/>
      <c r="AT227" s="108"/>
      <c r="AU227" s="108"/>
      <c r="AV227" s="108"/>
      <c r="AW227" s="124"/>
      <c r="AX227" s="124"/>
      <c r="AY227" s="124"/>
      <c r="AZ227" s="124"/>
      <c r="BA227" s="124"/>
      <c r="BB227" s="124"/>
      <c r="BC227" s="124"/>
      <c r="BD227" s="124"/>
      <c r="BE227" s="124"/>
      <c r="BF227" s="124"/>
      <c r="BG227" s="124"/>
      <c r="BH227" s="124"/>
      <c r="BI227" s="124"/>
      <c r="BJ227" s="124"/>
      <c r="BK227" s="124"/>
      <c r="BL227" s="124"/>
      <c r="BM227" s="124"/>
      <c r="BN227" s="124"/>
      <c r="BO227" s="124"/>
      <c r="BP227" s="201"/>
      <c r="BQ227" s="201"/>
      <c r="BR227" s="201"/>
      <c r="BS227" s="201"/>
      <c r="BT227" s="201"/>
      <c r="BU227" s="201"/>
      <c r="BV227" s="201"/>
      <c r="BW227" s="201"/>
      <c r="BX227" s="201"/>
      <c r="BY227" s="201"/>
      <c r="BZ227" s="201"/>
      <c r="CA227" s="201"/>
      <c r="CB227" s="201"/>
      <c r="CC227" s="201"/>
      <c r="CD227" s="201"/>
      <c r="CE227" s="201"/>
      <c r="CF227" s="201"/>
      <c r="CG227" s="201"/>
      <c r="CH227" s="201"/>
      <c r="CI227" s="201"/>
      <c r="CJ227" s="201"/>
      <c r="CK227" s="201"/>
      <c r="CL227" s="201"/>
      <c r="CM227" s="201"/>
      <c r="CN227" s="201"/>
      <c r="CO227" s="201"/>
      <c r="CP227" s="201"/>
      <c r="CQ227" s="201"/>
      <c r="CR227" s="201"/>
      <c r="CS227" s="201"/>
      <c r="CT227" s="201"/>
      <c r="CU227" s="201"/>
      <c r="CV227" s="201"/>
      <c r="CW227" s="201"/>
      <c r="CX227" s="201"/>
      <c r="CY227" s="201"/>
      <c r="CZ227" s="201"/>
      <c r="DA227" s="201"/>
      <c r="DB227" s="201"/>
      <c r="DC227" s="201"/>
      <c r="DD227" s="201"/>
      <c r="DE227" s="201"/>
      <c r="DF227" s="201"/>
      <c r="DG227" s="201"/>
      <c r="DH227" s="201"/>
      <c r="DI227" s="201"/>
      <c r="DJ227" s="201"/>
      <c r="DK227" s="201"/>
      <c r="DL227" s="201"/>
      <c r="DM227" s="201"/>
      <c r="DN227" s="201"/>
      <c r="DO227" s="201"/>
      <c r="DP227" s="201"/>
      <c r="DQ227" s="201"/>
      <c r="DR227" s="201"/>
      <c r="DS227" s="201"/>
      <c r="DT227" s="201"/>
      <c r="DU227" s="201"/>
      <c r="DV227" s="201"/>
      <c r="DW227" s="201"/>
      <c r="DX227" s="201"/>
      <c r="DY227" s="201"/>
      <c r="DZ227" s="201"/>
      <c r="EA227" s="201"/>
      <c r="EB227" s="201"/>
      <c r="EC227" s="201"/>
      <c r="ED227" s="201"/>
      <c r="EE227" s="201"/>
      <c r="EF227" s="201"/>
    </row>
    <row r="228" spans="1:136" s="24" customFormat="1" ht="15.75" hidden="1" customHeight="1" x14ac:dyDescent="0.3">
      <c r="A228" s="577">
        <v>422</v>
      </c>
      <c r="B228" s="577"/>
      <c r="C228" s="577"/>
      <c r="D228" s="578" t="s">
        <v>11</v>
      </c>
      <c r="E228" s="578"/>
      <c r="F228" s="578"/>
      <c r="G228" s="578"/>
      <c r="H228" s="22">
        <f t="shared" si="989"/>
        <v>0</v>
      </c>
      <c r="I228" s="55"/>
      <c r="J228" s="289"/>
      <c r="K228" s="56"/>
      <c r="L228" s="56"/>
      <c r="M228" s="56"/>
      <c r="N228" s="56"/>
      <c r="O228" s="308"/>
      <c r="P228" s="213"/>
      <c r="Q228" s="213"/>
      <c r="R228" s="213"/>
      <c r="S228" s="213"/>
      <c r="T228" s="23">
        <f t="shared" si="992"/>
        <v>0</v>
      </c>
      <c r="U228" s="55"/>
      <c r="V228" s="289"/>
      <c r="W228" s="56"/>
      <c r="X228" s="56"/>
      <c r="Y228" s="56"/>
      <c r="Z228" s="56"/>
      <c r="AA228" s="56"/>
      <c r="AB228" s="56"/>
      <c r="AC228" s="56"/>
      <c r="AD228" s="56"/>
      <c r="AE228" s="57"/>
      <c r="AF228" s="479">
        <f t="shared" si="993"/>
        <v>0</v>
      </c>
      <c r="AG228" s="55"/>
      <c r="AH228" s="289"/>
      <c r="AI228" s="56"/>
      <c r="AJ228" s="56"/>
      <c r="AK228" s="56"/>
      <c r="AL228" s="56"/>
      <c r="AM228" s="56"/>
      <c r="AN228" s="56"/>
      <c r="AO228" s="56"/>
      <c r="AP228" s="56"/>
      <c r="AQ228" s="57"/>
      <c r="AR228" s="183"/>
      <c r="AS228" s="107"/>
      <c r="AT228" s="107"/>
      <c r="AU228" s="107"/>
      <c r="AV228" s="107"/>
      <c r="AW228" s="108"/>
      <c r="AX228" s="108"/>
      <c r="AY228" s="108"/>
      <c r="AZ228" s="108"/>
      <c r="BA228" s="108"/>
      <c r="BB228" s="108"/>
      <c r="BC228" s="108"/>
      <c r="BD228" s="108"/>
      <c r="BE228" s="108"/>
      <c r="BF228" s="108"/>
      <c r="BG228" s="108"/>
      <c r="BH228" s="108"/>
      <c r="BI228" s="108"/>
      <c r="BJ228" s="108"/>
      <c r="BK228" s="108"/>
      <c r="BL228" s="108"/>
      <c r="BM228" s="108"/>
      <c r="BN228" s="108"/>
      <c r="BO228" s="108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197"/>
      <c r="CC228" s="197"/>
      <c r="CD228" s="197"/>
      <c r="CE228" s="197"/>
      <c r="CF228" s="197"/>
      <c r="CG228" s="197"/>
      <c r="CH228" s="197"/>
      <c r="CI228" s="197"/>
      <c r="CJ228" s="197"/>
      <c r="CK228" s="197"/>
      <c r="CL228" s="197"/>
      <c r="CM228" s="197"/>
      <c r="CN228" s="197"/>
      <c r="CO228" s="197"/>
      <c r="CP228" s="197"/>
      <c r="CQ228" s="197"/>
      <c r="CR228" s="197"/>
      <c r="CS228" s="197"/>
      <c r="CT228" s="197"/>
      <c r="CU228" s="197"/>
      <c r="CV228" s="197"/>
      <c r="CW228" s="197"/>
      <c r="CX228" s="197"/>
      <c r="CY228" s="197"/>
      <c r="CZ228" s="197"/>
      <c r="DA228" s="197"/>
      <c r="DB228" s="197"/>
      <c r="DC228" s="197"/>
      <c r="DD228" s="197"/>
      <c r="DE228" s="197"/>
      <c r="DF228" s="197"/>
      <c r="DG228" s="197"/>
      <c r="DH228" s="197"/>
      <c r="DI228" s="197"/>
      <c r="DJ228" s="197"/>
      <c r="DK228" s="197"/>
      <c r="DL228" s="197"/>
      <c r="DM228" s="197"/>
      <c r="DN228" s="197"/>
      <c r="DO228" s="197"/>
      <c r="DP228" s="197"/>
      <c r="DQ228" s="197"/>
      <c r="DR228" s="197"/>
      <c r="DS228" s="197"/>
      <c r="DT228" s="197"/>
      <c r="DU228" s="197"/>
      <c r="DV228" s="197"/>
      <c r="DW228" s="197"/>
      <c r="DX228" s="197"/>
      <c r="DY228" s="197"/>
      <c r="DZ228" s="197"/>
      <c r="EA228" s="197"/>
      <c r="EB228" s="197"/>
      <c r="EC228" s="197"/>
      <c r="ED228" s="197"/>
      <c r="EE228" s="197"/>
      <c r="EF228" s="197"/>
    </row>
    <row r="229" spans="1:136" s="24" customFormat="1" ht="29.25" hidden="1" customHeight="1" x14ac:dyDescent="0.3">
      <c r="A229" s="577">
        <v>424</v>
      </c>
      <c r="B229" s="577"/>
      <c r="C229" s="577"/>
      <c r="D229" s="578" t="s">
        <v>46</v>
      </c>
      <c r="E229" s="578"/>
      <c r="F229" s="578"/>
      <c r="G229" s="578"/>
      <c r="H229" s="22">
        <f t="shared" si="989"/>
        <v>0</v>
      </c>
      <c r="I229" s="55"/>
      <c r="J229" s="289"/>
      <c r="K229" s="56"/>
      <c r="L229" s="56"/>
      <c r="M229" s="56"/>
      <c r="N229" s="56"/>
      <c r="O229" s="308"/>
      <c r="P229" s="213"/>
      <c r="Q229" s="213"/>
      <c r="R229" s="213"/>
      <c r="S229" s="213"/>
      <c r="T229" s="23">
        <f t="shared" si="992"/>
        <v>0</v>
      </c>
      <c r="U229" s="55"/>
      <c r="V229" s="289"/>
      <c r="W229" s="56"/>
      <c r="X229" s="56"/>
      <c r="Y229" s="56"/>
      <c r="Z229" s="56"/>
      <c r="AA229" s="56"/>
      <c r="AB229" s="56"/>
      <c r="AC229" s="56"/>
      <c r="AD229" s="56"/>
      <c r="AE229" s="57"/>
      <c r="AF229" s="479">
        <f t="shared" si="993"/>
        <v>0</v>
      </c>
      <c r="AG229" s="55"/>
      <c r="AH229" s="289"/>
      <c r="AI229" s="56"/>
      <c r="AJ229" s="56"/>
      <c r="AK229" s="56"/>
      <c r="AL229" s="56"/>
      <c r="AM229" s="56"/>
      <c r="AN229" s="56"/>
      <c r="AO229" s="56"/>
      <c r="AP229" s="56"/>
      <c r="AQ229" s="57"/>
      <c r="AR229" s="183"/>
      <c r="AS229" s="107"/>
      <c r="AT229" s="107"/>
      <c r="AU229" s="107"/>
      <c r="AV229" s="107"/>
      <c r="AW229" s="108"/>
      <c r="AX229" s="108"/>
      <c r="AY229" s="108"/>
      <c r="AZ229" s="108"/>
      <c r="BA229" s="108"/>
      <c r="BB229" s="108"/>
      <c r="BC229" s="108"/>
      <c r="BD229" s="108"/>
      <c r="BE229" s="108"/>
      <c r="BF229" s="108"/>
      <c r="BG229" s="108"/>
      <c r="BH229" s="108"/>
      <c r="BI229" s="108"/>
      <c r="BJ229" s="108"/>
      <c r="BK229" s="108"/>
      <c r="BL229" s="108"/>
      <c r="BM229" s="108"/>
      <c r="BN229" s="108"/>
      <c r="BO229" s="108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197"/>
      <c r="CC229" s="197"/>
      <c r="CD229" s="197"/>
      <c r="CE229" s="197"/>
      <c r="CF229" s="197"/>
      <c r="CG229" s="197"/>
      <c r="CH229" s="197"/>
      <c r="CI229" s="197"/>
      <c r="CJ229" s="197"/>
      <c r="CK229" s="197"/>
      <c r="CL229" s="197"/>
      <c r="CM229" s="197"/>
      <c r="CN229" s="197"/>
      <c r="CO229" s="197"/>
      <c r="CP229" s="197"/>
      <c r="CQ229" s="197"/>
      <c r="CR229" s="197"/>
      <c r="CS229" s="197"/>
      <c r="CT229" s="197"/>
      <c r="CU229" s="197"/>
      <c r="CV229" s="197"/>
      <c r="CW229" s="197"/>
      <c r="CX229" s="197"/>
      <c r="CY229" s="197"/>
      <c r="CZ229" s="197"/>
      <c r="DA229" s="197"/>
      <c r="DB229" s="197"/>
      <c r="DC229" s="197"/>
      <c r="DD229" s="197"/>
      <c r="DE229" s="197"/>
      <c r="DF229" s="197"/>
      <c r="DG229" s="197"/>
      <c r="DH229" s="197"/>
      <c r="DI229" s="197"/>
      <c r="DJ229" s="197"/>
      <c r="DK229" s="197"/>
      <c r="DL229" s="197"/>
      <c r="DM229" s="197"/>
      <c r="DN229" s="197"/>
      <c r="DO229" s="197"/>
      <c r="DP229" s="197"/>
      <c r="DQ229" s="197"/>
      <c r="DR229" s="197"/>
      <c r="DS229" s="197"/>
      <c r="DT229" s="197"/>
      <c r="DU229" s="197"/>
      <c r="DV229" s="197"/>
      <c r="DW229" s="197"/>
      <c r="DX229" s="197"/>
      <c r="DY229" s="197"/>
      <c r="DZ229" s="197"/>
      <c r="EA229" s="197"/>
      <c r="EB229" s="197"/>
      <c r="EC229" s="197"/>
      <c r="ED229" s="197"/>
      <c r="EE229" s="197"/>
      <c r="EF229" s="197"/>
    </row>
    <row r="230" spans="1:136" s="45" customFormat="1" ht="15.75" hidden="1" customHeight="1" x14ac:dyDescent="0.3">
      <c r="I230" s="58"/>
      <c r="J230" s="58"/>
      <c r="K230" s="58"/>
      <c r="L230" s="58"/>
      <c r="M230" s="58"/>
      <c r="N230" s="58"/>
      <c r="O230" s="58"/>
      <c r="P230" s="213"/>
      <c r="Q230" s="213"/>
      <c r="R230" s="213"/>
      <c r="S230" s="213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  <c r="AN230" s="58"/>
      <c r="AO230" s="58"/>
      <c r="AP230" s="58"/>
      <c r="AQ230" s="58"/>
      <c r="AR230" s="203"/>
      <c r="AS230" s="108"/>
      <c r="AT230" s="108"/>
      <c r="AU230" s="108"/>
      <c r="AV230" s="108"/>
      <c r="AW230" s="202"/>
      <c r="AX230" s="202"/>
      <c r="AY230" s="202"/>
      <c r="AZ230" s="202"/>
      <c r="BA230" s="202"/>
      <c r="BB230" s="202"/>
      <c r="BC230" s="202"/>
      <c r="BD230" s="202"/>
      <c r="BE230" s="202"/>
      <c r="BF230" s="202"/>
      <c r="BG230" s="202"/>
      <c r="BH230" s="202"/>
      <c r="BI230" s="202"/>
      <c r="BJ230" s="202"/>
      <c r="BK230" s="202"/>
      <c r="BL230" s="202"/>
      <c r="BM230" s="202"/>
      <c r="BN230" s="202"/>
      <c r="BO230" s="202"/>
      <c r="BP230" s="58"/>
      <c r="BQ230" s="58"/>
      <c r="BR230" s="58"/>
      <c r="BS230" s="58"/>
      <c r="BT230" s="58"/>
      <c r="BU230" s="58"/>
      <c r="BV230" s="58"/>
      <c r="BW230" s="58"/>
      <c r="BX230" s="58"/>
      <c r="BY230" s="58"/>
      <c r="BZ230" s="58"/>
      <c r="CA230" s="58"/>
      <c r="CB230" s="58"/>
      <c r="CC230" s="58"/>
      <c r="CD230" s="58"/>
      <c r="CE230" s="58"/>
      <c r="CF230" s="58"/>
      <c r="CG230" s="58"/>
      <c r="CH230" s="58"/>
      <c r="CI230" s="58"/>
      <c r="CJ230" s="58"/>
      <c r="CK230" s="58"/>
      <c r="CL230" s="58"/>
      <c r="CM230" s="58"/>
      <c r="CN230" s="58"/>
      <c r="CO230" s="58"/>
      <c r="CP230" s="58"/>
      <c r="CQ230" s="58"/>
      <c r="CR230" s="58"/>
      <c r="CS230" s="58"/>
      <c r="CT230" s="58"/>
      <c r="CU230" s="58"/>
      <c r="CV230" s="58"/>
      <c r="CW230" s="58"/>
      <c r="CX230" s="58"/>
      <c r="CY230" s="58"/>
      <c r="CZ230" s="58"/>
      <c r="DA230" s="58"/>
      <c r="DB230" s="58"/>
      <c r="DC230" s="58"/>
      <c r="DD230" s="58"/>
      <c r="DE230" s="58"/>
      <c r="DF230" s="58"/>
      <c r="DG230" s="58"/>
      <c r="DH230" s="58"/>
      <c r="DI230" s="58"/>
      <c r="DJ230" s="58"/>
      <c r="DK230" s="58"/>
      <c r="DL230" s="58"/>
      <c r="DM230" s="58"/>
      <c r="DN230" s="58"/>
      <c r="DO230" s="58"/>
      <c r="DP230" s="58"/>
      <c r="DQ230" s="58"/>
      <c r="DR230" s="58"/>
      <c r="DS230" s="58"/>
      <c r="DT230" s="58"/>
      <c r="DU230" s="58"/>
      <c r="DV230" s="58"/>
      <c r="DW230" s="58"/>
      <c r="DX230" s="58"/>
      <c r="DY230" s="58"/>
      <c r="DZ230" s="58"/>
      <c r="EA230" s="58"/>
      <c r="EB230" s="58"/>
      <c r="EC230" s="58"/>
      <c r="ED230" s="58"/>
      <c r="EE230" s="58"/>
      <c r="EF230" s="58"/>
    </row>
    <row r="231" spans="1:136" s="45" customFormat="1" ht="15.75" hidden="1" customHeight="1" x14ac:dyDescent="0.3">
      <c r="I231" s="58"/>
      <c r="J231" s="58"/>
      <c r="K231" s="58"/>
      <c r="L231" s="58"/>
      <c r="M231" s="58"/>
      <c r="N231" s="58"/>
      <c r="O231" s="58"/>
      <c r="P231" s="213"/>
      <c r="Q231" s="213"/>
      <c r="R231" s="213"/>
      <c r="S231" s="213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203"/>
      <c r="AS231" s="108"/>
      <c r="AT231" s="108"/>
      <c r="AU231" s="108"/>
      <c r="AV231" s="108"/>
      <c r="AW231" s="202"/>
      <c r="AX231" s="202"/>
      <c r="AY231" s="202"/>
      <c r="AZ231" s="202"/>
      <c r="BA231" s="202"/>
      <c r="BB231" s="202"/>
      <c r="BC231" s="202"/>
      <c r="BD231" s="202"/>
      <c r="BE231" s="202"/>
      <c r="BF231" s="202"/>
      <c r="BG231" s="202"/>
      <c r="BH231" s="202"/>
      <c r="BI231" s="202"/>
      <c r="BJ231" s="202"/>
      <c r="BK231" s="202"/>
      <c r="BL231" s="202"/>
      <c r="BM231" s="202"/>
      <c r="BN231" s="202"/>
      <c r="BO231" s="202"/>
      <c r="BP231" s="58"/>
      <c r="BQ231" s="58"/>
      <c r="BR231" s="58"/>
      <c r="BS231" s="58"/>
      <c r="BT231" s="58"/>
      <c r="BU231" s="58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G231" s="58"/>
      <c r="CH231" s="58"/>
      <c r="CI231" s="58"/>
      <c r="CJ231" s="58"/>
      <c r="CK231" s="58"/>
      <c r="CL231" s="58"/>
      <c r="CM231" s="58"/>
      <c r="CN231" s="58"/>
      <c r="CO231" s="58"/>
      <c r="CP231" s="58"/>
      <c r="CQ231" s="58"/>
      <c r="CR231" s="58"/>
      <c r="CS231" s="58"/>
      <c r="CT231" s="58"/>
      <c r="CU231" s="58"/>
      <c r="CV231" s="58"/>
      <c r="CW231" s="58"/>
      <c r="CX231" s="58"/>
      <c r="CY231" s="58"/>
      <c r="CZ231" s="58"/>
      <c r="DA231" s="58"/>
      <c r="DB231" s="58"/>
      <c r="DC231" s="58"/>
      <c r="DD231" s="58"/>
      <c r="DE231" s="58"/>
      <c r="DF231" s="58"/>
      <c r="DG231" s="58"/>
      <c r="DH231" s="58"/>
      <c r="DI231" s="58"/>
      <c r="DJ231" s="58"/>
      <c r="DK231" s="58"/>
      <c r="DL231" s="58"/>
      <c r="DM231" s="58"/>
      <c r="DN231" s="58"/>
      <c r="DO231" s="58"/>
      <c r="DP231" s="58"/>
      <c r="DQ231" s="58"/>
      <c r="DR231" s="58"/>
      <c r="DS231" s="58"/>
      <c r="DT231" s="58"/>
      <c r="DU231" s="58"/>
      <c r="DV231" s="58"/>
      <c r="DW231" s="58"/>
      <c r="DX231" s="58"/>
      <c r="DY231" s="58"/>
      <c r="DZ231" s="58"/>
      <c r="EA231" s="58"/>
      <c r="EB231" s="58"/>
      <c r="EC231" s="58"/>
      <c r="ED231" s="58"/>
      <c r="EE231" s="58"/>
      <c r="EF231" s="58"/>
    </row>
    <row r="232" spans="1:136" s="24" customFormat="1" ht="15.75" hidden="1" customHeight="1" x14ac:dyDescent="0.3">
      <c r="A232" s="36"/>
      <c r="B232" s="36"/>
      <c r="C232" s="36"/>
      <c r="D232" s="25"/>
      <c r="E232" s="25"/>
      <c r="F232" s="25"/>
      <c r="G232" s="25"/>
      <c r="H232" s="22"/>
      <c r="I232" s="55"/>
      <c r="J232" s="289"/>
      <c r="K232" s="56"/>
      <c r="L232" s="56"/>
      <c r="M232" s="56"/>
      <c r="N232" s="56"/>
      <c r="O232" s="308"/>
      <c r="P232" s="213"/>
      <c r="Q232" s="213"/>
      <c r="R232" s="213"/>
      <c r="S232" s="213"/>
      <c r="T232" s="23"/>
      <c r="U232" s="55"/>
      <c r="V232" s="289"/>
      <c r="W232" s="56"/>
      <c r="X232" s="56"/>
      <c r="Y232" s="56"/>
      <c r="Z232" s="56"/>
      <c r="AA232" s="56"/>
      <c r="AB232" s="56"/>
      <c r="AC232" s="56"/>
      <c r="AD232" s="56"/>
      <c r="AE232" s="57"/>
      <c r="AF232" s="479"/>
      <c r="AG232" s="55"/>
      <c r="AH232" s="289"/>
      <c r="AI232" s="56"/>
      <c r="AJ232" s="56"/>
      <c r="AK232" s="56"/>
      <c r="AL232" s="56"/>
      <c r="AM232" s="56"/>
      <c r="AN232" s="56"/>
      <c r="AO232" s="56"/>
      <c r="AP232" s="56"/>
      <c r="AQ232" s="57"/>
      <c r="AR232" s="183"/>
      <c r="AS232" s="108"/>
      <c r="AT232" s="108"/>
      <c r="AU232" s="108"/>
      <c r="AV232" s="108"/>
      <c r="AW232" s="108"/>
      <c r="AX232" s="108"/>
      <c r="AY232" s="108"/>
      <c r="AZ232" s="108"/>
      <c r="BA232" s="108"/>
      <c r="BB232" s="108"/>
      <c r="BC232" s="108"/>
      <c r="BD232" s="108"/>
      <c r="BE232" s="108"/>
      <c r="BF232" s="108"/>
      <c r="BG232" s="108"/>
      <c r="BH232" s="108"/>
      <c r="BI232" s="108"/>
      <c r="BJ232" s="108"/>
      <c r="BK232" s="108"/>
      <c r="BL232" s="108"/>
      <c r="BM232" s="108"/>
      <c r="BN232" s="108"/>
      <c r="BO232" s="108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197"/>
      <c r="CC232" s="197"/>
      <c r="CD232" s="197"/>
      <c r="CE232" s="197"/>
      <c r="CF232" s="197"/>
      <c r="CG232" s="197"/>
      <c r="CH232" s="197"/>
      <c r="CI232" s="197"/>
      <c r="CJ232" s="197"/>
      <c r="CK232" s="197"/>
      <c r="CL232" s="197"/>
      <c r="CM232" s="197"/>
      <c r="CN232" s="197"/>
      <c r="CO232" s="197"/>
      <c r="CP232" s="197"/>
      <c r="CQ232" s="197"/>
      <c r="CR232" s="197"/>
      <c r="CS232" s="197"/>
      <c r="CT232" s="197"/>
      <c r="CU232" s="197"/>
      <c r="CV232" s="197"/>
      <c r="CW232" s="197"/>
      <c r="CX232" s="197"/>
      <c r="CY232" s="197"/>
      <c r="CZ232" s="197"/>
      <c r="DA232" s="197"/>
      <c r="DB232" s="197"/>
      <c r="DC232" s="197"/>
      <c r="DD232" s="197"/>
      <c r="DE232" s="197"/>
      <c r="DF232" s="197"/>
      <c r="DG232" s="197"/>
      <c r="DH232" s="197"/>
      <c r="DI232" s="197"/>
      <c r="DJ232" s="197"/>
      <c r="DK232" s="197"/>
      <c r="DL232" s="197"/>
      <c r="DM232" s="197"/>
      <c r="DN232" s="197"/>
      <c r="DO232" s="197"/>
      <c r="DP232" s="197"/>
      <c r="DQ232" s="197"/>
      <c r="DR232" s="197"/>
      <c r="DS232" s="197"/>
      <c r="DT232" s="197"/>
      <c r="DU232" s="197"/>
      <c r="DV232" s="197"/>
      <c r="DW232" s="197"/>
      <c r="DX232" s="197"/>
      <c r="DY232" s="197"/>
      <c r="DZ232" s="197"/>
      <c r="EA232" s="197"/>
      <c r="EB232" s="197"/>
      <c r="EC232" s="197"/>
      <c r="ED232" s="197"/>
      <c r="EE232" s="197"/>
      <c r="EF232" s="197"/>
    </row>
    <row r="233" spans="1:136" s="24" customFormat="1" ht="29.25" hidden="1" customHeight="1" x14ac:dyDescent="0.3">
      <c r="A233" s="577"/>
      <c r="B233" s="577"/>
      <c r="C233" s="577"/>
      <c r="D233" s="578"/>
      <c r="E233" s="578"/>
      <c r="F233" s="578"/>
      <c r="G233" s="588"/>
      <c r="H233" s="22"/>
      <c r="I233" s="55"/>
      <c r="J233" s="289"/>
      <c r="K233" s="56"/>
      <c r="L233" s="56"/>
      <c r="M233" s="56"/>
      <c r="N233" s="56"/>
      <c r="O233" s="308"/>
      <c r="P233" s="213"/>
      <c r="Q233" s="213"/>
      <c r="R233" s="213"/>
      <c r="S233" s="213"/>
      <c r="T233" s="23"/>
      <c r="U233" s="55"/>
      <c r="V233" s="289"/>
      <c r="W233" s="56"/>
      <c r="X233" s="56"/>
      <c r="Y233" s="56"/>
      <c r="Z233" s="56"/>
      <c r="AA233" s="56"/>
      <c r="AB233" s="56"/>
      <c r="AC233" s="56"/>
      <c r="AD233" s="56"/>
      <c r="AE233" s="57"/>
      <c r="AF233" s="479"/>
      <c r="AG233" s="55"/>
      <c r="AH233" s="289"/>
      <c r="AI233" s="56"/>
      <c r="AJ233" s="56"/>
      <c r="AK233" s="56"/>
      <c r="AL233" s="56"/>
      <c r="AM233" s="56"/>
      <c r="AN233" s="56"/>
      <c r="AO233" s="56"/>
      <c r="AP233" s="56"/>
      <c r="AQ233" s="57"/>
      <c r="AR233" s="183"/>
      <c r="AS233" s="214"/>
      <c r="AT233" s="214"/>
      <c r="AU233" s="184"/>
      <c r="AV233" s="184"/>
      <c r="AW233" s="108"/>
      <c r="AX233" s="108"/>
      <c r="AY233" s="108"/>
      <c r="AZ233" s="108"/>
      <c r="BA233" s="108"/>
      <c r="BB233" s="108"/>
      <c r="BC233" s="108"/>
      <c r="BD233" s="108"/>
      <c r="BE233" s="108"/>
      <c r="BF233" s="108"/>
      <c r="BG233" s="108"/>
      <c r="BH233" s="108"/>
      <c r="BI233" s="108"/>
      <c r="BJ233" s="108"/>
      <c r="BK233" s="108"/>
      <c r="BL233" s="108"/>
      <c r="BM233" s="108"/>
      <c r="BN233" s="108"/>
      <c r="BO233" s="108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197"/>
      <c r="CC233" s="197"/>
      <c r="CD233" s="197"/>
      <c r="CE233" s="197"/>
      <c r="CF233" s="197"/>
      <c r="CG233" s="197"/>
      <c r="CH233" s="197"/>
      <c r="CI233" s="197"/>
      <c r="CJ233" s="197"/>
      <c r="CK233" s="197"/>
      <c r="CL233" s="197"/>
      <c r="CM233" s="197"/>
      <c r="CN233" s="197"/>
      <c r="CO233" s="197"/>
      <c r="CP233" s="197"/>
      <c r="CQ233" s="197"/>
      <c r="CR233" s="197"/>
      <c r="CS233" s="197"/>
      <c r="CT233" s="197"/>
      <c r="CU233" s="197"/>
      <c r="CV233" s="197"/>
      <c r="CW233" s="197"/>
      <c r="CX233" s="197"/>
      <c r="CY233" s="197"/>
      <c r="CZ233" s="197"/>
      <c r="DA233" s="197"/>
      <c r="DB233" s="197"/>
      <c r="DC233" s="197"/>
      <c r="DD233" s="197"/>
      <c r="DE233" s="197"/>
      <c r="DF233" s="197"/>
      <c r="DG233" s="197"/>
      <c r="DH233" s="197"/>
      <c r="DI233" s="197"/>
      <c r="DJ233" s="197"/>
      <c r="DK233" s="197"/>
      <c r="DL233" s="197"/>
      <c r="DM233" s="197"/>
      <c r="DN233" s="197"/>
      <c r="DO233" s="197"/>
      <c r="DP233" s="197"/>
      <c r="DQ233" s="197"/>
      <c r="DR233" s="197"/>
      <c r="DS233" s="197"/>
      <c r="DT233" s="197"/>
      <c r="DU233" s="197"/>
      <c r="DV233" s="197"/>
      <c r="DW233" s="197"/>
      <c r="DX233" s="197"/>
      <c r="DY233" s="197"/>
      <c r="DZ233" s="197"/>
      <c r="EA233" s="197"/>
      <c r="EB233" s="197"/>
      <c r="EC233" s="197"/>
      <c r="ED233" s="197"/>
      <c r="EE233" s="197"/>
      <c r="EF233" s="197"/>
    </row>
    <row r="234" spans="1:136" s="32" customFormat="1" ht="29.25" hidden="1" customHeight="1" x14ac:dyDescent="0.3">
      <c r="A234" s="26"/>
      <c r="B234" s="26"/>
      <c r="C234" s="26"/>
      <c r="D234" s="27"/>
      <c r="E234" s="27"/>
      <c r="F234" s="27"/>
      <c r="G234" s="27"/>
      <c r="H234" s="28"/>
      <c r="I234" s="29"/>
      <c r="J234" s="290"/>
      <c r="K234" s="30"/>
      <c r="L234" s="30"/>
      <c r="M234" s="30"/>
      <c r="N234" s="30"/>
      <c r="O234" s="92"/>
      <c r="P234" s="213"/>
      <c r="Q234" s="213"/>
      <c r="R234" s="213"/>
      <c r="S234" s="213"/>
      <c r="T234" s="28"/>
      <c r="U234" s="29"/>
      <c r="V234" s="290"/>
      <c r="W234" s="30"/>
      <c r="X234" s="30"/>
      <c r="Y234" s="30"/>
      <c r="Z234" s="30"/>
      <c r="AA234" s="30"/>
      <c r="AB234" s="30"/>
      <c r="AC234" s="30"/>
      <c r="AD234" s="30"/>
      <c r="AE234" s="31"/>
      <c r="AF234" s="109"/>
      <c r="AG234" s="29"/>
      <c r="AH234" s="290"/>
      <c r="AI234" s="30"/>
      <c r="AJ234" s="30"/>
      <c r="AK234" s="30"/>
      <c r="AL234" s="30"/>
      <c r="AM234" s="30"/>
      <c r="AN234" s="30"/>
      <c r="AO234" s="30"/>
      <c r="AP234" s="30"/>
      <c r="AQ234" s="31"/>
      <c r="AR234" s="183"/>
      <c r="AS234" s="196"/>
      <c r="AT234" s="196"/>
      <c r="AU234" s="438"/>
      <c r="AV234" s="438"/>
      <c r="AW234" s="108"/>
      <c r="AX234" s="108"/>
      <c r="AY234" s="108"/>
      <c r="AZ234" s="108"/>
      <c r="BA234" s="108"/>
      <c r="BB234" s="108"/>
      <c r="BC234" s="108"/>
      <c r="BD234" s="108"/>
      <c r="BE234" s="108"/>
      <c r="BF234" s="108"/>
      <c r="BG234" s="108"/>
      <c r="BH234" s="108"/>
      <c r="BI234" s="108"/>
      <c r="BJ234" s="108"/>
      <c r="BK234" s="108"/>
      <c r="BL234" s="108"/>
      <c r="BM234" s="108"/>
      <c r="BN234" s="108"/>
      <c r="BO234" s="108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89"/>
      <c r="CQ234" s="89"/>
      <c r="CR234" s="89"/>
      <c r="CS234" s="89"/>
      <c r="CT234" s="89"/>
      <c r="CU234" s="89"/>
      <c r="CV234" s="89"/>
      <c r="CW234" s="89"/>
      <c r="CX234" s="89"/>
      <c r="CY234" s="89"/>
      <c r="CZ234" s="89"/>
      <c r="DA234" s="89"/>
      <c r="DB234" s="89"/>
      <c r="DC234" s="89"/>
      <c r="DD234" s="89"/>
      <c r="DE234" s="89"/>
      <c r="DF234" s="89"/>
      <c r="DG234" s="89"/>
      <c r="DH234" s="89"/>
      <c r="DI234" s="89"/>
      <c r="DJ234" s="89"/>
      <c r="DK234" s="89"/>
      <c r="DL234" s="89"/>
      <c r="DM234" s="89"/>
      <c r="DN234" s="89"/>
      <c r="DO234" s="89"/>
      <c r="DP234" s="89"/>
      <c r="DQ234" s="89"/>
      <c r="DR234" s="89"/>
      <c r="DS234" s="89"/>
      <c r="DT234" s="89"/>
      <c r="DU234" s="89"/>
      <c r="DV234" s="89"/>
      <c r="DW234" s="89"/>
      <c r="DX234" s="89"/>
      <c r="DY234" s="89"/>
      <c r="DZ234" s="89"/>
      <c r="EA234" s="89"/>
      <c r="EB234" s="89"/>
      <c r="EC234" s="89"/>
      <c r="ED234" s="89"/>
      <c r="EE234" s="89"/>
      <c r="EF234" s="89"/>
    </row>
    <row r="235" spans="1:136" s="16" customFormat="1" ht="28.5" hidden="1" customHeight="1" x14ac:dyDescent="0.3">
      <c r="A235" s="586"/>
      <c r="B235" s="586"/>
      <c r="C235" s="586"/>
      <c r="D235" s="591"/>
      <c r="E235" s="591"/>
      <c r="F235" s="591"/>
      <c r="G235" s="592"/>
      <c r="H235" s="15">
        <f t="shared" ref="H235:H252" si="1014">SUM(I235:S235)</f>
        <v>0</v>
      </c>
      <c r="I235" s="47">
        <f>I236</f>
        <v>0</v>
      </c>
      <c r="J235" s="286">
        <f>J236</f>
        <v>0</v>
      </c>
      <c r="K235" s="48">
        <f t="shared" ref="K235:O235" si="1015">K236</f>
        <v>0</v>
      </c>
      <c r="L235" s="48">
        <f t="shared" si="1015"/>
        <v>0</v>
      </c>
      <c r="M235" s="48">
        <f t="shared" si="1015"/>
        <v>0</v>
      </c>
      <c r="N235" s="48">
        <f t="shared" si="1015"/>
        <v>0</v>
      </c>
      <c r="O235" s="305">
        <f t="shared" si="1015"/>
        <v>0</v>
      </c>
      <c r="P235" s="213"/>
      <c r="Q235" s="213"/>
      <c r="R235" s="213"/>
      <c r="S235" s="213"/>
      <c r="T235" s="15">
        <f t="shared" ref="T235:T252" si="1016">SUM(U235:AE235)</f>
        <v>0</v>
      </c>
      <c r="U235" s="47"/>
      <c r="V235" s="286"/>
      <c r="W235" s="215"/>
      <c r="X235" s="215"/>
      <c r="Y235" s="215"/>
      <c r="Z235" s="215"/>
      <c r="AA235" s="215"/>
      <c r="AB235" s="215"/>
      <c r="AC235" s="215"/>
      <c r="AD235" s="215"/>
      <c r="AE235" s="216"/>
      <c r="AF235" s="476">
        <f t="shared" ref="AF235:AF252" si="1017">SUM(AG235:AQ235)</f>
        <v>0</v>
      </c>
      <c r="AG235" s="217"/>
      <c r="AH235" s="292"/>
      <c r="AI235" s="215">
        <f t="shared" ref="AI235:AQ235" si="1018">AI236</f>
        <v>0</v>
      </c>
      <c r="AJ235" s="215">
        <f t="shared" si="1018"/>
        <v>0</v>
      </c>
      <c r="AK235" s="215">
        <f t="shared" si="1018"/>
        <v>0</v>
      </c>
      <c r="AL235" s="215">
        <f t="shared" si="1018"/>
        <v>0</v>
      </c>
      <c r="AM235" s="215">
        <f t="shared" si="1018"/>
        <v>0</v>
      </c>
      <c r="AN235" s="215">
        <f t="shared" si="1018"/>
        <v>0</v>
      </c>
      <c r="AO235" s="215">
        <f t="shared" si="1018"/>
        <v>0</v>
      </c>
      <c r="AP235" s="215">
        <f t="shared" si="1018"/>
        <v>0</v>
      </c>
      <c r="AQ235" s="216">
        <f t="shared" si="1018"/>
        <v>0</v>
      </c>
      <c r="AR235" s="183"/>
      <c r="AS235" s="196"/>
      <c r="AT235" s="196"/>
      <c r="AU235" s="438"/>
      <c r="AV235" s="438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99"/>
      <c r="BQ235" s="199"/>
      <c r="BR235" s="199"/>
      <c r="BS235" s="199"/>
      <c r="BT235" s="199"/>
      <c r="BU235" s="199"/>
      <c r="BV235" s="199"/>
      <c r="BW235" s="199"/>
      <c r="BX235" s="199"/>
      <c r="BY235" s="199"/>
      <c r="BZ235" s="199"/>
      <c r="CA235" s="199"/>
      <c r="CB235" s="199"/>
      <c r="CC235" s="199"/>
      <c r="CD235" s="199"/>
      <c r="CE235" s="199"/>
      <c r="CF235" s="199"/>
      <c r="CG235" s="199"/>
      <c r="CH235" s="199"/>
      <c r="CI235" s="199"/>
      <c r="CJ235" s="199"/>
      <c r="CK235" s="199"/>
      <c r="CL235" s="199"/>
      <c r="CM235" s="199"/>
      <c r="CN235" s="199"/>
      <c r="CO235" s="199"/>
      <c r="CP235" s="199"/>
      <c r="CQ235" s="199"/>
      <c r="CR235" s="199"/>
      <c r="CS235" s="199"/>
      <c r="CT235" s="199"/>
      <c r="CU235" s="199"/>
      <c r="CV235" s="199"/>
      <c r="CW235" s="199"/>
      <c r="CX235" s="199"/>
      <c r="CY235" s="199"/>
      <c r="CZ235" s="199"/>
      <c r="DA235" s="199"/>
      <c r="DB235" s="199"/>
      <c r="DC235" s="199"/>
      <c r="DD235" s="199"/>
      <c r="DE235" s="199"/>
      <c r="DF235" s="199"/>
      <c r="DG235" s="199"/>
      <c r="DH235" s="199"/>
      <c r="DI235" s="199"/>
      <c r="DJ235" s="199"/>
      <c r="DK235" s="199"/>
      <c r="DL235" s="199"/>
      <c r="DM235" s="199"/>
      <c r="DN235" s="199"/>
      <c r="DO235" s="199"/>
      <c r="DP235" s="199"/>
      <c r="DQ235" s="199"/>
      <c r="DR235" s="199"/>
      <c r="DS235" s="199"/>
      <c r="DT235" s="199"/>
      <c r="DU235" s="199"/>
      <c r="DV235" s="199"/>
      <c r="DW235" s="199"/>
      <c r="DX235" s="199"/>
      <c r="DY235" s="199"/>
      <c r="DZ235" s="199"/>
      <c r="EA235" s="199"/>
      <c r="EB235" s="199"/>
      <c r="EC235" s="199"/>
      <c r="ED235" s="199"/>
      <c r="EE235" s="199"/>
      <c r="EF235" s="199"/>
    </row>
    <row r="236" spans="1:136" s="18" customFormat="1" ht="28.5" hidden="1" customHeight="1" x14ac:dyDescent="0.3">
      <c r="A236" s="587"/>
      <c r="B236" s="587"/>
      <c r="C236" s="587"/>
      <c r="D236" s="589"/>
      <c r="E236" s="589"/>
      <c r="F236" s="589"/>
      <c r="G236" s="590"/>
      <c r="H236" s="17">
        <f t="shared" si="1014"/>
        <v>0</v>
      </c>
      <c r="I236" s="49">
        <f>I237+I249</f>
        <v>0</v>
      </c>
      <c r="J236" s="287">
        <f>J237+J249</f>
        <v>0</v>
      </c>
      <c r="K236" s="50">
        <f t="shared" ref="K236:N236" si="1019">K237+K249</f>
        <v>0</v>
      </c>
      <c r="L236" s="50">
        <f t="shared" si="1019"/>
        <v>0</v>
      </c>
      <c r="M236" s="50">
        <f t="shared" si="1019"/>
        <v>0</v>
      </c>
      <c r="N236" s="50">
        <f t="shared" si="1019"/>
        <v>0</v>
      </c>
      <c r="O236" s="306">
        <f t="shared" ref="O236" si="1020">O237+O249</f>
        <v>0</v>
      </c>
      <c r="P236" s="213"/>
      <c r="Q236" s="213"/>
      <c r="R236" s="213"/>
      <c r="S236" s="213"/>
      <c r="T236" s="17">
        <f t="shared" si="1016"/>
        <v>0</v>
      </c>
      <c r="U236" s="49"/>
      <c r="V236" s="287"/>
      <c r="W236" s="50"/>
      <c r="X236" s="50"/>
      <c r="Y236" s="50"/>
      <c r="Z236" s="50"/>
      <c r="AA236" s="50"/>
      <c r="AB236" s="50"/>
      <c r="AC236" s="50"/>
      <c r="AD236" s="50"/>
      <c r="AE236" s="51"/>
      <c r="AF236" s="477">
        <f t="shared" si="1017"/>
        <v>0</v>
      </c>
      <c r="AG236" s="49"/>
      <c r="AH236" s="287"/>
      <c r="AI236" s="50">
        <f t="shared" ref="AI236:AQ236" si="1021">AI237+AI249</f>
        <v>0</v>
      </c>
      <c r="AJ236" s="50">
        <f t="shared" si="1021"/>
        <v>0</v>
      </c>
      <c r="AK236" s="50">
        <f t="shared" si="1021"/>
        <v>0</v>
      </c>
      <c r="AL236" s="50">
        <f t="shared" si="1021"/>
        <v>0</v>
      </c>
      <c r="AM236" s="50">
        <f t="shared" ref="AM236" si="1022">AM237+AM249</f>
        <v>0</v>
      </c>
      <c r="AN236" s="50">
        <f t="shared" si="1021"/>
        <v>0</v>
      </c>
      <c r="AO236" s="50">
        <f t="shared" si="1021"/>
        <v>0</v>
      </c>
      <c r="AP236" s="50">
        <f t="shared" si="1021"/>
        <v>0</v>
      </c>
      <c r="AQ236" s="51">
        <f t="shared" si="1021"/>
        <v>0</v>
      </c>
      <c r="AR236" s="183"/>
      <c r="AS236" s="124"/>
      <c r="AT236" s="124"/>
      <c r="AU236" s="124"/>
      <c r="AV236" s="124"/>
      <c r="AW236" s="193"/>
      <c r="AX236" s="193"/>
      <c r="AY236" s="193"/>
      <c r="AZ236" s="193"/>
      <c r="BA236" s="193"/>
      <c r="BB236" s="193"/>
      <c r="BC236" s="193"/>
      <c r="BD236" s="193"/>
      <c r="BE236" s="193"/>
      <c r="BF236" s="193"/>
      <c r="BG236" s="193"/>
      <c r="BH236" s="193"/>
      <c r="BI236" s="193"/>
      <c r="BJ236" s="193"/>
      <c r="BK236" s="193"/>
      <c r="BL236" s="193"/>
      <c r="BM236" s="193"/>
      <c r="BN236" s="193"/>
      <c r="BO236" s="193"/>
      <c r="BP236" s="200"/>
      <c r="BQ236" s="200"/>
      <c r="BR236" s="200"/>
      <c r="BS236" s="200"/>
      <c r="BT236" s="200"/>
      <c r="BU236" s="200"/>
      <c r="BV236" s="200"/>
      <c r="BW236" s="200"/>
      <c r="BX236" s="200"/>
      <c r="BY236" s="200"/>
      <c r="BZ236" s="200"/>
      <c r="CA236" s="200"/>
      <c r="CB236" s="200"/>
      <c r="CC236" s="200"/>
      <c r="CD236" s="200"/>
      <c r="CE236" s="200"/>
      <c r="CF236" s="200"/>
      <c r="CG236" s="200"/>
      <c r="CH236" s="200"/>
      <c r="CI236" s="200"/>
      <c r="CJ236" s="200"/>
      <c r="CK236" s="200"/>
      <c r="CL236" s="200"/>
      <c r="CM236" s="200"/>
      <c r="CN236" s="200"/>
      <c r="CO236" s="200"/>
      <c r="CP236" s="200"/>
      <c r="CQ236" s="200"/>
      <c r="CR236" s="200"/>
      <c r="CS236" s="200"/>
      <c r="CT236" s="200"/>
      <c r="CU236" s="200"/>
      <c r="CV236" s="200"/>
      <c r="CW236" s="200"/>
      <c r="CX236" s="200"/>
      <c r="CY236" s="200"/>
      <c r="CZ236" s="200"/>
      <c r="DA236" s="200"/>
      <c r="DB236" s="200"/>
      <c r="DC236" s="200"/>
      <c r="DD236" s="200"/>
      <c r="DE236" s="200"/>
      <c r="DF236" s="200"/>
      <c r="DG236" s="200"/>
      <c r="DH236" s="200"/>
      <c r="DI236" s="200"/>
      <c r="DJ236" s="200"/>
      <c r="DK236" s="200"/>
      <c r="DL236" s="200"/>
      <c r="DM236" s="200"/>
      <c r="DN236" s="200"/>
      <c r="DO236" s="200"/>
      <c r="DP236" s="200"/>
      <c r="DQ236" s="200"/>
      <c r="DR236" s="200"/>
      <c r="DS236" s="200"/>
      <c r="DT236" s="200"/>
      <c r="DU236" s="200"/>
      <c r="DV236" s="200"/>
      <c r="DW236" s="200"/>
      <c r="DX236" s="200"/>
      <c r="DY236" s="200"/>
      <c r="DZ236" s="200"/>
      <c r="EA236" s="200"/>
      <c r="EB236" s="200"/>
      <c r="EC236" s="200"/>
      <c r="ED236" s="200"/>
      <c r="EE236" s="200"/>
      <c r="EF236" s="200"/>
    </row>
    <row r="237" spans="1:136" s="18" customFormat="1" ht="15.75" hidden="1" customHeight="1" x14ac:dyDescent="0.3">
      <c r="A237" s="20">
        <v>3</v>
      </c>
      <c r="C237" s="37"/>
      <c r="D237" s="579" t="s">
        <v>16</v>
      </c>
      <c r="E237" s="579"/>
      <c r="F237" s="579"/>
      <c r="G237" s="580"/>
      <c r="H237" s="19">
        <f t="shared" si="1014"/>
        <v>0</v>
      </c>
      <c r="I237" s="52">
        <f>I238+I242+I247</f>
        <v>0</v>
      </c>
      <c r="J237" s="288">
        <f>J238+J242+J247</f>
        <v>0</v>
      </c>
      <c r="K237" s="53">
        <f t="shared" ref="K237:N237" si="1023">K238+K242+K247</f>
        <v>0</v>
      </c>
      <c r="L237" s="53">
        <f t="shared" si="1023"/>
        <v>0</v>
      </c>
      <c r="M237" s="53">
        <f t="shared" si="1023"/>
        <v>0</v>
      </c>
      <c r="N237" s="53">
        <f t="shared" si="1023"/>
        <v>0</v>
      </c>
      <c r="O237" s="307">
        <f t="shared" ref="O237" si="1024">O238+O242+O247</f>
        <v>0</v>
      </c>
      <c r="P237" s="213"/>
      <c r="Q237" s="213"/>
      <c r="R237" s="213"/>
      <c r="S237" s="213"/>
      <c r="T237" s="19">
        <f t="shared" si="1016"/>
        <v>0</v>
      </c>
      <c r="U237" s="52"/>
      <c r="V237" s="288"/>
      <c r="W237" s="53"/>
      <c r="X237" s="53"/>
      <c r="Y237" s="53"/>
      <c r="Z237" s="53"/>
      <c r="AA237" s="53"/>
      <c r="AB237" s="53"/>
      <c r="AC237" s="53"/>
      <c r="AD237" s="53"/>
      <c r="AE237" s="54"/>
      <c r="AF237" s="478">
        <f t="shared" si="1017"/>
        <v>0</v>
      </c>
      <c r="AG237" s="52"/>
      <c r="AH237" s="288"/>
      <c r="AI237" s="53">
        <f t="shared" ref="AI237:AQ237" si="1025">AI238+AI242+AI247</f>
        <v>0</v>
      </c>
      <c r="AJ237" s="53">
        <f t="shared" si="1025"/>
        <v>0</v>
      </c>
      <c r="AK237" s="53">
        <f t="shared" si="1025"/>
        <v>0</v>
      </c>
      <c r="AL237" s="53">
        <f t="shared" si="1025"/>
        <v>0</v>
      </c>
      <c r="AM237" s="53">
        <f t="shared" ref="AM237" si="1026">AM238+AM242+AM247</f>
        <v>0</v>
      </c>
      <c r="AN237" s="53">
        <f t="shared" si="1025"/>
        <v>0</v>
      </c>
      <c r="AO237" s="53">
        <f t="shared" si="1025"/>
        <v>0</v>
      </c>
      <c r="AP237" s="53">
        <f t="shared" si="1025"/>
        <v>0</v>
      </c>
      <c r="AQ237" s="54">
        <f t="shared" si="1025"/>
        <v>0</v>
      </c>
      <c r="AR237" s="183"/>
      <c r="AS237" s="108"/>
      <c r="AT237" s="108"/>
      <c r="AU237" s="108"/>
      <c r="AV237" s="108"/>
      <c r="AW237" s="193"/>
      <c r="AX237" s="193"/>
      <c r="AY237" s="193"/>
      <c r="AZ237" s="193"/>
      <c r="BA237" s="193"/>
      <c r="BB237" s="193"/>
      <c r="BC237" s="193"/>
      <c r="BD237" s="193"/>
      <c r="BE237" s="193"/>
      <c r="BF237" s="193"/>
      <c r="BG237" s="193"/>
      <c r="BH237" s="193"/>
      <c r="BI237" s="193"/>
      <c r="BJ237" s="193"/>
      <c r="BK237" s="193"/>
      <c r="BL237" s="193"/>
      <c r="BM237" s="193"/>
      <c r="BN237" s="193"/>
      <c r="BO237" s="193"/>
      <c r="BP237" s="200"/>
      <c r="BQ237" s="200"/>
      <c r="BR237" s="200"/>
      <c r="BS237" s="200"/>
      <c r="BT237" s="200"/>
      <c r="BU237" s="200"/>
      <c r="BV237" s="200"/>
      <c r="BW237" s="200"/>
      <c r="BX237" s="200"/>
      <c r="BY237" s="200"/>
      <c r="BZ237" s="200"/>
      <c r="CA237" s="200"/>
      <c r="CB237" s="200"/>
      <c r="CC237" s="200"/>
      <c r="CD237" s="200"/>
      <c r="CE237" s="200"/>
      <c r="CF237" s="200"/>
      <c r="CG237" s="200"/>
      <c r="CH237" s="200"/>
      <c r="CI237" s="200"/>
      <c r="CJ237" s="200"/>
      <c r="CK237" s="200"/>
      <c r="CL237" s="200"/>
      <c r="CM237" s="200"/>
      <c r="CN237" s="200"/>
      <c r="CO237" s="200"/>
      <c r="CP237" s="200"/>
      <c r="CQ237" s="200"/>
      <c r="CR237" s="200"/>
      <c r="CS237" s="200"/>
      <c r="CT237" s="200"/>
      <c r="CU237" s="200"/>
      <c r="CV237" s="200"/>
      <c r="CW237" s="200"/>
      <c r="CX237" s="200"/>
      <c r="CY237" s="200"/>
      <c r="CZ237" s="200"/>
      <c r="DA237" s="200"/>
      <c r="DB237" s="200"/>
      <c r="DC237" s="200"/>
      <c r="DD237" s="200"/>
      <c r="DE237" s="200"/>
      <c r="DF237" s="200"/>
      <c r="DG237" s="200"/>
      <c r="DH237" s="200"/>
      <c r="DI237" s="200"/>
      <c r="DJ237" s="200"/>
      <c r="DK237" s="200"/>
      <c r="DL237" s="200"/>
      <c r="DM237" s="200"/>
      <c r="DN237" s="200"/>
      <c r="DO237" s="200"/>
      <c r="DP237" s="200"/>
      <c r="DQ237" s="200"/>
      <c r="DR237" s="200"/>
      <c r="DS237" s="200"/>
      <c r="DT237" s="200"/>
      <c r="DU237" s="200"/>
      <c r="DV237" s="200"/>
      <c r="DW237" s="200"/>
      <c r="DX237" s="200"/>
      <c r="DY237" s="200"/>
      <c r="DZ237" s="200"/>
      <c r="EA237" s="200"/>
      <c r="EB237" s="200"/>
      <c r="EC237" s="200"/>
      <c r="ED237" s="200"/>
      <c r="EE237" s="200"/>
      <c r="EF237" s="200"/>
    </row>
    <row r="238" spans="1:136" s="21" customFormat="1" ht="15.75" hidden="1" customHeight="1" x14ac:dyDescent="0.3">
      <c r="A238" s="581">
        <v>31</v>
      </c>
      <c r="B238" s="581"/>
      <c r="C238" s="35"/>
      <c r="D238" s="582" t="s">
        <v>0</v>
      </c>
      <c r="E238" s="582"/>
      <c r="F238" s="582"/>
      <c r="G238" s="580"/>
      <c r="H238" s="19">
        <f t="shared" si="1014"/>
        <v>0</v>
      </c>
      <c r="I238" s="52">
        <f>SUM(I239:I241)</f>
        <v>0</v>
      </c>
      <c r="J238" s="288">
        <f>SUM(J239:J241)</f>
        <v>0</v>
      </c>
      <c r="K238" s="53">
        <f t="shared" ref="K238:N238" si="1027">SUM(K239:K241)</f>
        <v>0</v>
      </c>
      <c r="L238" s="53">
        <f t="shared" si="1027"/>
        <v>0</v>
      </c>
      <c r="M238" s="53">
        <f t="shared" si="1027"/>
        <v>0</v>
      </c>
      <c r="N238" s="53">
        <f t="shared" si="1027"/>
        <v>0</v>
      </c>
      <c r="O238" s="307">
        <f t="shared" ref="O238" si="1028">SUM(O239:O241)</f>
        <v>0</v>
      </c>
      <c r="P238" s="213"/>
      <c r="Q238" s="213"/>
      <c r="R238" s="213"/>
      <c r="S238" s="213"/>
      <c r="T238" s="19">
        <f t="shared" si="1016"/>
        <v>0</v>
      </c>
      <c r="U238" s="52"/>
      <c r="V238" s="288"/>
      <c r="W238" s="53"/>
      <c r="X238" s="53"/>
      <c r="Y238" s="53"/>
      <c r="Z238" s="53"/>
      <c r="AA238" s="53"/>
      <c r="AB238" s="53"/>
      <c r="AC238" s="53"/>
      <c r="AD238" s="53"/>
      <c r="AE238" s="54"/>
      <c r="AF238" s="478">
        <f t="shared" si="1017"/>
        <v>0</v>
      </c>
      <c r="AG238" s="52"/>
      <c r="AH238" s="288"/>
      <c r="AI238" s="53">
        <f t="shared" ref="AI238:AQ238" si="1029">SUM(AI239:AI241)</f>
        <v>0</v>
      </c>
      <c r="AJ238" s="53">
        <f t="shared" si="1029"/>
        <v>0</v>
      </c>
      <c r="AK238" s="53">
        <f t="shared" si="1029"/>
        <v>0</v>
      </c>
      <c r="AL238" s="53">
        <f t="shared" si="1029"/>
        <v>0</v>
      </c>
      <c r="AM238" s="53">
        <f t="shared" ref="AM238" si="1030">SUM(AM239:AM241)</f>
        <v>0</v>
      </c>
      <c r="AN238" s="53">
        <f t="shared" si="1029"/>
        <v>0</v>
      </c>
      <c r="AO238" s="53">
        <f t="shared" si="1029"/>
        <v>0</v>
      </c>
      <c r="AP238" s="53">
        <f t="shared" si="1029"/>
        <v>0</v>
      </c>
      <c r="AQ238" s="54">
        <f t="shared" si="1029"/>
        <v>0</v>
      </c>
      <c r="AR238" s="183"/>
      <c r="AS238" s="108"/>
      <c r="AT238" s="108"/>
      <c r="AU238" s="108"/>
      <c r="AV238" s="108"/>
      <c r="AW238" s="124"/>
      <c r="AX238" s="124"/>
      <c r="AY238" s="124"/>
      <c r="AZ238" s="124"/>
      <c r="BA238" s="124"/>
      <c r="BB238" s="124"/>
      <c r="BC238" s="124"/>
      <c r="BD238" s="124"/>
      <c r="BE238" s="124"/>
      <c r="BF238" s="124"/>
      <c r="BG238" s="124"/>
      <c r="BH238" s="124"/>
      <c r="BI238" s="124"/>
      <c r="BJ238" s="124"/>
      <c r="BK238" s="124"/>
      <c r="BL238" s="124"/>
      <c r="BM238" s="124"/>
      <c r="BN238" s="124"/>
      <c r="BO238" s="124"/>
      <c r="BP238" s="201"/>
      <c r="BQ238" s="201"/>
      <c r="BR238" s="201"/>
      <c r="BS238" s="201"/>
      <c r="BT238" s="201"/>
      <c r="BU238" s="201"/>
      <c r="BV238" s="201"/>
      <c r="BW238" s="201"/>
      <c r="BX238" s="201"/>
      <c r="BY238" s="201"/>
      <c r="BZ238" s="201"/>
      <c r="CA238" s="201"/>
      <c r="CB238" s="201"/>
      <c r="CC238" s="201"/>
      <c r="CD238" s="201"/>
      <c r="CE238" s="201"/>
      <c r="CF238" s="201"/>
      <c r="CG238" s="201"/>
      <c r="CH238" s="201"/>
      <c r="CI238" s="201"/>
      <c r="CJ238" s="201"/>
      <c r="CK238" s="201"/>
      <c r="CL238" s="201"/>
      <c r="CM238" s="201"/>
      <c r="CN238" s="201"/>
      <c r="CO238" s="201"/>
      <c r="CP238" s="201"/>
      <c r="CQ238" s="201"/>
      <c r="CR238" s="201"/>
      <c r="CS238" s="201"/>
      <c r="CT238" s="201"/>
      <c r="CU238" s="201"/>
      <c r="CV238" s="201"/>
      <c r="CW238" s="201"/>
      <c r="CX238" s="201"/>
      <c r="CY238" s="201"/>
      <c r="CZ238" s="201"/>
      <c r="DA238" s="201"/>
      <c r="DB238" s="201"/>
      <c r="DC238" s="201"/>
      <c r="DD238" s="201"/>
      <c r="DE238" s="201"/>
      <c r="DF238" s="201"/>
      <c r="DG238" s="201"/>
      <c r="DH238" s="201"/>
      <c r="DI238" s="201"/>
      <c r="DJ238" s="201"/>
      <c r="DK238" s="201"/>
      <c r="DL238" s="201"/>
      <c r="DM238" s="201"/>
      <c r="DN238" s="201"/>
      <c r="DO238" s="201"/>
      <c r="DP238" s="201"/>
      <c r="DQ238" s="201"/>
      <c r="DR238" s="201"/>
      <c r="DS238" s="201"/>
      <c r="DT238" s="201"/>
      <c r="DU238" s="201"/>
      <c r="DV238" s="201"/>
      <c r="DW238" s="201"/>
      <c r="DX238" s="201"/>
      <c r="DY238" s="201"/>
      <c r="DZ238" s="201"/>
      <c r="EA238" s="201"/>
      <c r="EB238" s="201"/>
      <c r="EC238" s="201"/>
      <c r="ED238" s="201"/>
      <c r="EE238" s="201"/>
      <c r="EF238" s="201"/>
    </row>
    <row r="239" spans="1:136" s="24" customFormat="1" ht="15.75" hidden="1" customHeight="1" x14ac:dyDescent="0.3">
      <c r="A239" s="577">
        <v>311</v>
      </c>
      <c r="B239" s="577"/>
      <c r="C239" s="577"/>
      <c r="D239" s="578" t="s">
        <v>1</v>
      </c>
      <c r="E239" s="578"/>
      <c r="F239" s="578"/>
      <c r="G239" s="578"/>
      <c r="H239" s="22">
        <f t="shared" si="1014"/>
        <v>0</v>
      </c>
      <c r="I239" s="55"/>
      <c r="J239" s="289"/>
      <c r="K239" s="56"/>
      <c r="L239" s="56"/>
      <c r="M239" s="56"/>
      <c r="N239" s="56"/>
      <c r="O239" s="308"/>
      <c r="P239" s="213"/>
      <c r="Q239" s="213"/>
      <c r="R239" s="213"/>
      <c r="S239" s="213"/>
      <c r="T239" s="23">
        <f t="shared" si="1016"/>
        <v>0</v>
      </c>
      <c r="U239" s="55"/>
      <c r="V239" s="289"/>
      <c r="W239" s="56"/>
      <c r="X239" s="56"/>
      <c r="Y239" s="56"/>
      <c r="Z239" s="56"/>
      <c r="AA239" s="56"/>
      <c r="AB239" s="56"/>
      <c r="AC239" s="56"/>
      <c r="AD239" s="56"/>
      <c r="AE239" s="57"/>
      <c r="AF239" s="479">
        <f t="shared" si="1017"/>
        <v>0</v>
      </c>
      <c r="AG239" s="55"/>
      <c r="AH239" s="289"/>
      <c r="AI239" s="56"/>
      <c r="AJ239" s="56"/>
      <c r="AK239" s="56"/>
      <c r="AL239" s="56"/>
      <c r="AM239" s="56"/>
      <c r="AN239" s="56"/>
      <c r="AO239" s="56"/>
      <c r="AP239" s="56"/>
      <c r="AQ239" s="57"/>
      <c r="AR239" s="183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7"/>
      <c r="CN239" s="197"/>
      <c r="CO239" s="197"/>
      <c r="CP239" s="197"/>
      <c r="CQ239" s="197"/>
      <c r="CR239" s="197"/>
      <c r="CS239" s="197"/>
      <c r="CT239" s="197"/>
      <c r="CU239" s="197"/>
      <c r="CV239" s="197"/>
      <c r="CW239" s="197"/>
      <c r="CX239" s="197"/>
      <c r="CY239" s="197"/>
      <c r="CZ239" s="197"/>
      <c r="DA239" s="197"/>
      <c r="DB239" s="197"/>
      <c r="DC239" s="197"/>
      <c r="DD239" s="197"/>
      <c r="DE239" s="197"/>
      <c r="DF239" s="197"/>
      <c r="DG239" s="197"/>
      <c r="DH239" s="197"/>
      <c r="DI239" s="197"/>
      <c r="DJ239" s="197"/>
      <c r="DK239" s="197"/>
      <c r="DL239" s="197"/>
      <c r="DM239" s="197"/>
      <c r="DN239" s="197"/>
      <c r="DO239" s="197"/>
      <c r="DP239" s="197"/>
      <c r="DQ239" s="197"/>
      <c r="DR239" s="197"/>
      <c r="DS239" s="197"/>
      <c r="DT239" s="197"/>
      <c r="DU239" s="197"/>
      <c r="DV239" s="197"/>
      <c r="DW239" s="197"/>
      <c r="DX239" s="197"/>
      <c r="DY239" s="197"/>
      <c r="DZ239" s="197"/>
      <c r="EA239" s="197"/>
      <c r="EB239" s="197"/>
      <c r="EC239" s="197"/>
      <c r="ED239" s="197"/>
      <c r="EE239" s="197"/>
      <c r="EF239" s="197"/>
    </row>
    <row r="240" spans="1:136" s="24" customFormat="1" ht="15.75" hidden="1" customHeight="1" x14ac:dyDescent="0.3">
      <c r="A240" s="577">
        <v>312</v>
      </c>
      <c r="B240" s="577"/>
      <c r="C240" s="577"/>
      <c r="D240" s="578" t="s">
        <v>2</v>
      </c>
      <c r="E240" s="578"/>
      <c r="F240" s="578"/>
      <c r="G240" s="578"/>
      <c r="H240" s="22">
        <f t="shared" si="1014"/>
        <v>0</v>
      </c>
      <c r="I240" s="55"/>
      <c r="J240" s="289"/>
      <c r="K240" s="56"/>
      <c r="L240" s="56"/>
      <c r="M240" s="56"/>
      <c r="N240" s="56"/>
      <c r="O240" s="308"/>
      <c r="P240" s="213"/>
      <c r="Q240" s="213"/>
      <c r="R240" s="213"/>
      <c r="S240" s="213"/>
      <c r="T240" s="23">
        <f t="shared" si="1016"/>
        <v>0</v>
      </c>
      <c r="U240" s="55"/>
      <c r="V240" s="289"/>
      <c r="W240" s="56"/>
      <c r="X240" s="56"/>
      <c r="Y240" s="56"/>
      <c r="Z240" s="56"/>
      <c r="AA240" s="56"/>
      <c r="AB240" s="56"/>
      <c r="AC240" s="56"/>
      <c r="AD240" s="56"/>
      <c r="AE240" s="57"/>
      <c r="AF240" s="479">
        <f t="shared" si="1017"/>
        <v>0</v>
      </c>
      <c r="AG240" s="55"/>
      <c r="AH240" s="289"/>
      <c r="AI240" s="56"/>
      <c r="AJ240" s="56"/>
      <c r="AK240" s="56"/>
      <c r="AL240" s="56"/>
      <c r="AM240" s="56"/>
      <c r="AN240" s="56"/>
      <c r="AO240" s="56"/>
      <c r="AP240" s="56"/>
      <c r="AQ240" s="57"/>
      <c r="AR240" s="183"/>
      <c r="AS240" s="124"/>
      <c r="AT240" s="124"/>
      <c r="AU240" s="124"/>
      <c r="AV240" s="124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197"/>
      <c r="CC240" s="197"/>
      <c r="CD240" s="197"/>
      <c r="CE240" s="197"/>
      <c r="CF240" s="197"/>
      <c r="CG240" s="197"/>
      <c r="CH240" s="197"/>
      <c r="CI240" s="197"/>
      <c r="CJ240" s="197"/>
      <c r="CK240" s="197"/>
      <c r="CL240" s="197"/>
      <c r="CM240" s="197"/>
      <c r="CN240" s="197"/>
      <c r="CO240" s="197"/>
      <c r="CP240" s="197"/>
      <c r="CQ240" s="197"/>
      <c r="CR240" s="197"/>
      <c r="CS240" s="197"/>
      <c r="CT240" s="197"/>
      <c r="CU240" s="197"/>
      <c r="CV240" s="197"/>
      <c r="CW240" s="197"/>
      <c r="CX240" s="197"/>
      <c r="CY240" s="197"/>
      <c r="CZ240" s="197"/>
      <c r="DA240" s="197"/>
      <c r="DB240" s="197"/>
      <c r="DC240" s="197"/>
      <c r="DD240" s="197"/>
      <c r="DE240" s="197"/>
      <c r="DF240" s="197"/>
      <c r="DG240" s="197"/>
      <c r="DH240" s="197"/>
      <c r="DI240" s="197"/>
      <c r="DJ240" s="197"/>
      <c r="DK240" s="197"/>
      <c r="DL240" s="197"/>
      <c r="DM240" s="197"/>
      <c r="DN240" s="197"/>
      <c r="DO240" s="197"/>
      <c r="DP240" s="197"/>
      <c r="DQ240" s="197"/>
      <c r="DR240" s="197"/>
      <c r="DS240" s="197"/>
      <c r="DT240" s="197"/>
      <c r="DU240" s="197"/>
      <c r="DV240" s="197"/>
      <c r="DW240" s="197"/>
      <c r="DX240" s="197"/>
      <c r="DY240" s="197"/>
      <c r="DZ240" s="197"/>
      <c r="EA240" s="197"/>
      <c r="EB240" s="197"/>
      <c r="EC240" s="197"/>
      <c r="ED240" s="197"/>
      <c r="EE240" s="197"/>
      <c r="EF240" s="197"/>
    </row>
    <row r="241" spans="1:136" s="24" customFormat="1" ht="15.75" hidden="1" customHeight="1" x14ac:dyDescent="0.3">
      <c r="A241" s="577">
        <v>313</v>
      </c>
      <c r="B241" s="577"/>
      <c r="C241" s="577"/>
      <c r="D241" s="578" t="s">
        <v>3</v>
      </c>
      <c r="E241" s="578"/>
      <c r="F241" s="578"/>
      <c r="G241" s="578"/>
      <c r="H241" s="22">
        <f t="shared" si="1014"/>
        <v>0</v>
      </c>
      <c r="I241" s="55"/>
      <c r="J241" s="289"/>
      <c r="K241" s="56"/>
      <c r="L241" s="56"/>
      <c r="M241" s="56"/>
      <c r="N241" s="56"/>
      <c r="O241" s="308"/>
      <c r="P241" s="213"/>
      <c r="Q241" s="213"/>
      <c r="R241" s="213"/>
      <c r="S241" s="213"/>
      <c r="T241" s="23">
        <f t="shared" si="1016"/>
        <v>0</v>
      </c>
      <c r="U241" s="55"/>
      <c r="V241" s="289"/>
      <c r="W241" s="56"/>
      <c r="X241" s="56"/>
      <c r="Y241" s="56"/>
      <c r="Z241" s="56"/>
      <c r="AA241" s="56"/>
      <c r="AB241" s="56"/>
      <c r="AC241" s="56"/>
      <c r="AD241" s="56"/>
      <c r="AE241" s="57"/>
      <c r="AF241" s="479">
        <f t="shared" si="1017"/>
        <v>0</v>
      </c>
      <c r="AG241" s="55"/>
      <c r="AH241" s="289"/>
      <c r="AI241" s="56"/>
      <c r="AJ241" s="56"/>
      <c r="AK241" s="56"/>
      <c r="AL241" s="56"/>
      <c r="AM241" s="56"/>
      <c r="AN241" s="56"/>
      <c r="AO241" s="56"/>
      <c r="AP241" s="56"/>
      <c r="AQ241" s="57"/>
      <c r="AR241" s="183"/>
      <c r="AS241" s="108"/>
      <c r="AT241" s="108"/>
      <c r="AU241" s="108"/>
      <c r="AV241" s="108"/>
      <c r="AW241" s="108"/>
      <c r="AX241" s="108"/>
      <c r="AY241" s="108"/>
      <c r="AZ241" s="108"/>
      <c r="BA241" s="108"/>
      <c r="BB241" s="108"/>
      <c r="BC241" s="108"/>
      <c r="BD241" s="108"/>
      <c r="BE241" s="108"/>
      <c r="BF241" s="108"/>
      <c r="BG241" s="108"/>
      <c r="BH241" s="108"/>
      <c r="BI241" s="108"/>
      <c r="BJ241" s="108"/>
      <c r="BK241" s="108"/>
      <c r="BL241" s="108"/>
      <c r="BM241" s="108"/>
      <c r="BN241" s="108"/>
      <c r="BO241" s="108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197"/>
      <c r="CC241" s="197"/>
      <c r="CD241" s="197"/>
      <c r="CE241" s="197"/>
      <c r="CF241" s="197"/>
      <c r="CG241" s="197"/>
      <c r="CH241" s="197"/>
      <c r="CI241" s="197"/>
      <c r="CJ241" s="197"/>
      <c r="CK241" s="197"/>
      <c r="CL241" s="197"/>
      <c r="CM241" s="197"/>
      <c r="CN241" s="197"/>
      <c r="CO241" s="197"/>
      <c r="CP241" s="197"/>
      <c r="CQ241" s="197"/>
      <c r="CR241" s="197"/>
      <c r="CS241" s="197"/>
      <c r="CT241" s="197"/>
      <c r="CU241" s="197"/>
      <c r="CV241" s="197"/>
      <c r="CW241" s="197"/>
      <c r="CX241" s="197"/>
      <c r="CY241" s="197"/>
      <c r="CZ241" s="197"/>
      <c r="DA241" s="197"/>
      <c r="DB241" s="197"/>
      <c r="DC241" s="197"/>
      <c r="DD241" s="197"/>
      <c r="DE241" s="197"/>
      <c r="DF241" s="197"/>
      <c r="DG241" s="197"/>
      <c r="DH241" s="197"/>
      <c r="DI241" s="197"/>
      <c r="DJ241" s="197"/>
      <c r="DK241" s="197"/>
      <c r="DL241" s="197"/>
      <c r="DM241" s="197"/>
      <c r="DN241" s="197"/>
      <c r="DO241" s="197"/>
      <c r="DP241" s="197"/>
      <c r="DQ241" s="197"/>
      <c r="DR241" s="197"/>
      <c r="DS241" s="197"/>
      <c r="DT241" s="197"/>
      <c r="DU241" s="197"/>
      <c r="DV241" s="197"/>
      <c r="DW241" s="197"/>
      <c r="DX241" s="197"/>
      <c r="DY241" s="197"/>
      <c r="DZ241" s="197"/>
      <c r="EA241" s="197"/>
      <c r="EB241" s="197"/>
      <c r="EC241" s="197"/>
      <c r="ED241" s="197"/>
      <c r="EE241" s="197"/>
      <c r="EF241" s="197"/>
    </row>
    <row r="242" spans="1:136" s="21" customFormat="1" ht="15.75" hidden="1" customHeight="1" x14ac:dyDescent="0.3">
      <c r="A242" s="581">
        <v>32</v>
      </c>
      <c r="B242" s="581"/>
      <c r="C242" s="35"/>
      <c r="D242" s="582" t="s">
        <v>4</v>
      </c>
      <c r="E242" s="582"/>
      <c r="F242" s="582"/>
      <c r="G242" s="580"/>
      <c r="H242" s="19">
        <f t="shared" si="1014"/>
        <v>0</v>
      </c>
      <c r="I242" s="52">
        <f>SUM(I243:I246)</f>
        <v>0</v>
      </c>
      <c r="J242" s="288">
        <f>SUM(J243:J246)</f>
        <v>0</v>
      </c>
      <c r="K242" s="53">
        <f t="shared" ref="K242:N242" si="1031">SUM(K243:K246)</f>
        <v>0</v>
      </c>
      <c r="L242" s="53">
        <f t="shared" si="1031"/>
        <v>0</v>
      </c>
      <c r="M242" s="53">
        <f t="shared" si="1031"/>
        <v>0</v>
      </c>
      <c r="N242" s="53">
        <f t="shared" si="1031"/>
        <v>0</v>
      </c>
      <c r="O242" s="307">
        <f t="shared" ref="O242" si="1032">SUM(O243:O246)</f>
        <v>0</v>
      </c>
      <c r="P242" s="213"/>
      <c r="Q242" s="213"/>
      <c r="R242" s="213"/>
      <c r="S242" s="213"/>
      <c r="T242" s="19">
        <f t="shared" si="1016"/>
        <v>0</v>
      </c>
      <c r="U242" s="52"/>
      <c r="V242" s="288"/>
      <c r="W242" s="53"/>
      <c r="X242" s="53"/>
      <c r="Y242" s="53"/>
      <c r="Z242" s="53"/>
      <c r="AA242" s="53"/>
      <c r="AB242" s="53"/>
      <c r="AC242" s="53"/>
      <c r="AD242" s="53"/>
      <c r="AE242" s="54"/>
      <c r="AF242" s="478">
        <f t="shared" si="1017"/>
        <v>0</v>
      </c>
      <c r="AG242" s="52"/>
      <c r="AH242" s="288"/>
      <c r="AI242" s="53">
        <f t="shared" ref="AI242:AQ242" si="1033">SUM(AI243:AI246)</f>
        <v>0</v>
      </c>
      <c r="AJ242" s="53">
        <f t="shared" si="1033"/>
        <v>0</v>
      </c>
      <c r="AK242" s="53">
        <f t="shared" si="1033"/>
        <v>0</v>
      </c>
      <c r="AL242" s="53">
        <f t="shared" si="1033"/>
        <v>0</v>
      </c>
      <c r="AM242" s="53">
        <f t="shared" ref="AM242" si="1034">SUM(AM243:AM246)</f>
        <v>0</v>
      </c>
      <c r="AN242" s="53">
        <f t="shared" si="1033"/>
        <v>0</v>
      </c>
      <c r="AO242" s="53">
        <f t="shared" si="1033"/>
        <v>0</v>
      </c>
      <c r="AP242" s="53">
        <f t="shared" si="1033"/>
        <v>0</v>
      </c>
      <c r="AQ242" s="54">
        <f t="shared" si="1033"/>
        <v>0</v>
      </c>
      <c r="AR242" s="183"/>
      <c r="AS242" s="108"/>
      <c r="AT242" s="108"/>
      <c r="AU242" s="108"/>
      <c r="AV242" s="108"/>
      <c r="AW242" s="124"/>
      <c r="AX242" s="124"/>
      <c r="AY242" s="124"/>
      <c r="AZ242" s="124"/>
      <c r="BA242" s="124"/>
      <c r="BB242" s="124"/>
      <c r="BC242" s="124"/>
      <c r="BD242" s="124"/>
      <c r="BE242" s="124"/>
      <c r="BF242" s="124"/>
      <c r="BG242" s="124"/>
      <c r="BH242" s="124"/>
      <c r="BI242" s="124"/>
      <c r="BJ242" s="124"/>
      <c r="BK242" s="124"/>
      <c r="BL242" s="124"/>
      <c r="BM242" s="124"/>
      <c r="BN242" s="124"/>
      <c r="BO242" s="124"/>
      <c r="BP242" s="201"/>
      <c r="BQ242" s="201"/>
      <c r="BR242" s="201"/>
      <c r="BS242" s="201"/>
      <c r="BT242" s="201"/>
      <c r="BU242" s="201"/>
      <c r="BV242" s="201"/>
      <c r="BW242" s="201"/>
      <c r="BX242" s="201"/>
      <c r="BY242" s="201"/>
      <c r="BZ242" s="201"/>
      <c r="CA242" s="201"/>
      <c r="CB242" s="201"/>
      <c r="CC242" s="201"/>
      <c r="CD242" s="201"/>
      <c r="CE242" s="201"/>
      <c r="CF242" s="201"/>
      <c r="CG242" s="201"/>
      <c r="CH242" s="201"/>
      <c r="CI242" s="201"/>
      <c r="CJ242" s="201"/>
      <c r="CK242" s="201"/>
      <c r="CL242" s="201"/>
      <c r="CM242" s="201"/>
      <c r="CN242" s="201"/>
      <c r="CO242" s="201"/>
      <c r="CP242" s="201"/>
      <c r="CQ242" s="201"/>
      <c r="CR242" s="201"/>
      <c r="CS242" s="201"/>
      <c r="CT242" s="201"/>
      <c r="CU242" s="201"/>
      <c r="CV242" s="201"/>
      <c r="CW242" s="201"/>
      <c r="CX242" s="201"/>
      <c r="CY242" s="201"/>
      <c r="CZ242" s="201"/>
      <c r="DA242" s="201"/>
      <c r="DB242" s="201"/>
      <c r="DC242" s="201"/>
      <c r="DD242" s="201"/>
      <c r="DE242" s="201"/>
      <c r="DF242" s="201"/>
      <c r="DG242" s="201"/>
      <c r="DH242" s="201"/>
      <c r="DI242" s="201"/>
      <c r="DJ242" s="201"/>
      <c r="DK242" s="201"/>
      <c r="DL242" s="201"/>
      <c r="DM242" s="201"/>
      <c r="DN242" s="201"/>
      <c r="DO242" s="201"/>
      <c r="DP242" s="201"/>
      <c r="DQ242" s="201"/>
      <c r="DR242" s="201"/>
      <c r="DS242" s="201"/>
      <c r="DT242" s="201"/>
      <c r="DU242" s="201"/>
      <c r="DV242" s="201"/>
      <c r="DW242" s="201"/>
      <c r="DX242" s="201"/>
      <c r="DY242" s="201"/>
      <c r="DZ242" s="201"/>
      <c r="EA242" s="201"/>
      <c r="EB242" s="201"/>
      <c r="EC242" s="201"/>
      <c r="ED242" s="201"/>
      <c r="EE242" s="201"/>
      <c r="EF242" s="201"/>
    </row>
    <row r="243" spans="1:136" s="24" customFormat="1" ht="15.75" hidden="1" customHeight="1" x14ac:dyDescent="0.3">
      <c r="A243" s="577">
        <v>321</v>
      </c>
      <c r="B243" s="577"/>
      <c r="C243" s="577"/>
      <c r="D243" s="578" t="s">
        <v>5</v>
      </c>
      <c r="E243" s="578"/>
      <c r="F243" s="578"/>
      <c r="G243" s="578"/>
      <c r="H243" s="22">
        <f t="shared" si="1014"/>
        <v>0</v>
      </c>
      <c r="I243" s="55"/>
      <c r="J243" s="289"/>
      <c r="K243" s="56"/>
      <c r="L243" s="56"/>
      <c r="M243" s="56"/>
      <c r="N243" s="56"/>
      <c r="O243" s="308"/>
      <c r="P243" s="213"/>
      <c r="Q243" s="213"/>
      <c r="R243" s="213"/>
      <c r="S243" s="213"/>
      <c r="T243" s="23">
        <f t="shared" si="1016"/>
        <v>0</v>
      </c>
      <c r="U243" s="55"/>
      <c r="V243" s="289"/>
      <c r="W243" s="56"/>
      <c r="X243" s="56"/>
      <c r="Y243" s="56"/>
      <c r="Z243" s="56"/>
      <c r="AA243" s="56"/>
      <c r="AB243" s="56"/>
      <c r="AC243" s="56"/>
      <c r="AD243" s="56"/>
      <c r="AE243" s="57"/>
      <c r="AF243" s="479">
        <f t="shared" si="1017"/>
        <v>0</v>
      </c>
      <c r="AG243" s="55"/>
      <c r="AH243" s="289"/>
      <c r="AI243" s="56"/>
      <c r="AJ243" s="56"/>
      <c r="AK243" s="56"/>
      <c r="AL243" s="56"/>
      <c r="AM243" s="56"/>
      <c r="AN243" s="56"/>
      <c r="AO243" s="56"/>
      <c r="AP243" s="56"/>
      <c r="AQ243" s="57"/>
      <c r="AR243" s="183"/>
      <c r="AS243" s="108"/>
      <c r="AT243" s="108"/>
      <c r="AU243" s="108"/>
      <c r="AV243" s="108"/>
      <c r="AW243" s="108"/>
      <c r="AX243" s="108"/>
      <c r="AY243" s="108"/>
      <c r="AZ243" s="108"/>
      <c r="BA243" s="108"/>
      <c r="BB243" s="108"/>
      <c r="BC243" s="108"/>
      <c r="BD243" s="108"/>
      <c r="BE243" s="108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197"/>
      <c r="CC243" s="197"/>
      <c r="CD243" s="197"/>
      <c r="CE243" s="197"/>
      <c r="CF243" s="197"/>
      <c r="CG243" s="197"/>
      <c r="CH243" s="197"/>
      <c r="CI243" s="197"/>
      <c r="CJ243" s="197"/>
      <c r="CK243" s="197"/>
      <c r="CL243" s="197"/>
      <c r="CM243" s="197"/>
      <c r="CN243" s="197"/>
      <c r="CO243" s="197"/>
      <c r="CP243" s="197"/>
      <c r="CQ243" s="197"/>
      <c r="CR243" s="197"/>
      <c r="CS243" s="197"/>
      <c r="CT243" s="197"/>
      <c r="CU243" s="197"/>
      <c r="CV243" s="197"/>
      <c r="CW243" s="197"/>
      <c r="CX243" s="197"/>
      <c r="CY243" s="197"/>
      <c r="CZ243" s="197"/>
      <c r="DA243" s="197"/>
      <c r="DB243" s="197"/>
      <c r="DC243" s="197"/>
      <c r="DD243" s="197"/>
      <c r="DE243" s="197"/>
      <c r="DF243" s="197"/>
      <c r="DG243" s="197"/>
      <c r="DH243" s="197"/>
      <c r="DI243" s="197"/>
      <c r="DJ243" s="197"/>
      <c r="DK243" s="197"/>
      <c r="DL243" s="197"/>
      <c r="DM243" s="197"/>
      <c r="DN243" s="197"/>
      <c r="DO243" s="197"/>
      <c r="DP243" s="197"/>
      <c r="DQ243" s="197"/>
      <c r="DR243" s="197"/>
      <c r="DS243" s="197"/>
      <c r="DT243" s="197"/>
      <c r="DU243" s="197"/>
      <c r="DV243" s="197"/>
      <c r="DW243" s="197"/>
      <c r="DX243" s="197"/>
      <c r="DY243" s="197"/>
      <c r="DZ243" s="197"/>
      <c r="EA243" s="197"/>
      <c r="EB243" s="197"/>
      <c r="EC243" s="197"/>
      <c r="ED243" s="197"/>
      <c r="EE243" s="197"/>
      <c r="EF243" s="197"/>
    </row>
    <row r="244" spans="1:136" s="24" customFormat="1" ht="15.75" hidden="1" customHeight="1" x14ac:dyDescent="0.3">
      <c r="A244" s="577">
        <v>322</v>
      </c>
      <c r="B244" s="577"/>
      <c r="C244" s="577"/>
      <c r="D244" s="578" t="s">
        <v>6</v>
      </c>
      <c r="E244" s="578"/>
      <c r="F244" s="578"/>
      <c r="G244" s="578"/>
      <c r="H244" s="22">
        <f t="shared" si="1014"/>
        <v>0</v>
      </c>
      <c r="I244" s="55"/>
      <c r="J244" s="289"/>
      <c r="K244" s="56"/>
      <c r="L244" s="56"/>
      <c r="M244" s="56"/>
      <c r="N244" s="56"/>
      <c r="O244" s="308"/>
      <c r="P244" s="213"/>
      <c r="Q244" s="213"/>
      <c r="R244" s="213"/>
      <c r="S244" s="213"/>
      <c r="T244" s="23">
        <f t="shared" si="1016"/>
        <v>0</v>
      </c>
      <c r="U244" s="55"/>
      <c r="V244" s="289"/>
      <c r="W244" s="56"/>
      <c r="X244" s="56"/>
      <c r="Y244" s="56"/>
      <c r="Z244" s="56"/>
      <c r="AA244" s="56"/>
      <c r="AB244" s="56"/>
      <c r="AC244" s="56"/>
      <c r="AD244" s="56"/>
      <c r="AE244" s="57"/>
      <c r="AF244" s="479">
        <f t="shared" si="1017"/>
        <v>0</v>
      </c>
      <c r="AG244" s="55"/>
      <c r="AH244" s="289"/>
      <c r="AI244" s="56"/>
      <c r="AJ244" s="56"/>
      <c r="AK244" s="56"/>
      <c r="AL244" s="56"/>
      <c r="AM244" s="56"/>
      <c r="AN244" s="56"/>
      <c r="AO244" s="56"/>
      <c r="AP244" s="56"/>
      <c r="AQ244" s="57"/>
      <c r="AR244" s="183"/>
      <c r="AS244" s="108"/>
      <c r="AT244" s="108"/>
      <c r="AU244" s="108"/>
      <c r="AV244" s="108"/>
      <c r="AW244" s="108"/>
      <c r="AX244" s="108"/>
      <c r="AY244" s="108"/>
      <c r="AZ244" s="108"/>
      <c r="BA244" s="108"/>
      <c r="BB244" s="108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197"/>
      <c r="CC244" s="197"/>
      <c r="CD244" s="197"/>
      <c r="CE244" s="197"/>
      <c r="CF244" s="197"/>
      <c r="CG244" s="197"/>
      <c r="CH244" s="197"/>
      <c r="CI244" s="197"/>
      <c r="CJ244" s="197"/>
      <c r="CK244" s="197"/>
      <c r="CL244" s="197"/>
      <c r="CM244" s="197"/>
      <c r="CN244" s="197"/>
      <c r="CO244" s="197"/>
      <c r="CP244" s="197"/>
      <c r="CQ244" s="197"/>
      <c r="CR244" s="197"/>
      <c r="CS244" s="197"/>
      <c r="CT244" s="197"/>
      <c r="CU244" s="197"/>
      <c r="CV244" s="197"/>
      <c r="CW244" s="197"/>
      <c r="CX244" s="197"/>
      <c r="CY244" s="197"/>
      <c r="CZ244" s="197"/>
      <c r="DA244" s="197"/>
      <c r="DB244" s="197"/>
      <c r="DC244" s="197"/>
      <c r="DD244" s="197"/>
      <c r="DE244" s="197"/>
      <c r="DF244" s="197"/>
      <c r="DG244" s="197"/>
      <c r="DH244" s="197"/>
      <c r="DI244" s="197"/>
      <c r="DJ244" s="197"/>
      <c r="DK244" s="197"/>
      <c r="DL244" s="197"/>
      <c r="DM244" s="197"/>
      <c r="DN244" s="197"/>
      <c r="DO244" s="197"/>
      <c r="DP244" s="197"/>
      <c r="DQ244" s="197"/>
      <c r="DR244" s="197"/>
      <c r="DS244" s="197"/>
      <c r="DT244" s="197"/>
      <c r="DU244" s="197"/>
      <c r="DV244" s="197"/>
      <c r="DW244" s="197"/>
      <c r="DX244" s="197"/>
      <c r="DY244" s="197"/>
      <c r="DZ244" s="197"/>
      <c r="EA244" s="197"/>
      <c r="EB244" s="197"/>
      <c r="EC244" s="197"/>
      <c r="ED244" s="197"/>
      <c r="EE244" s="197"/>
      <c r="EF244" s="197"/>
    </row>
    <row r="245" spans="1:136" s="24" customFormat="1" ht="15.75" hidden="1" customHeight="1" x14ac:dyDescent="0.3">
      <c r="A245" s="577">
        <v>323</v>
      </c>
      <c r="B245" s="577"/>
      <c r="C245" s="577"/>
      <c r="D245" s="578" t="s">
        <v>7</v>
      </c>
      <c r="E245" s="578"/>
      <c r="F245" s="578"/>
      <c r="G245" s="578"/>
      <c r="H245" s="22">
        <f t="shared" si="1014"/>
        <v>0</v>
      </c>
      <c r="I245" s="55"/>
      <c r="J245" s="289"/>
      <c r="K245" s="56"/>
      <c r="L245" s="56"/>
      <c r="M245" s="56"/>
      <c r="N245" s="56"/>
      <c r="O245" s="308"/>
      <c r="P245" s="213"/>
      <c r="Q245" s="213"/>
      <c r="R245" s="213"/>
      <c r="S245" s="213"/>
      <c r="T245" s="23">
        <f t="shared" si="1016"/>
        <v>0</v>
      </c>
      <c r="U245" s="55"/>
      <c r="V245" s="289"/>
      <c r="W245" s="56"/>
      <c r="X245" s="56"/>
      <c r="Y245" s="56"/>
      <c r="Z245" s="56"/>
      <c r="AA245" s="56"/>
      <c r="AB245" s="56"/>
      <c r="AC245" s="56"/>
      <c r="AD245" s="56"/>
      <c r="AE245" s="57"/>
      <c r="AF245" s="479">
        <f t="shared" si="1017"/>
        <v>0</v>
      </c>
      <c r="AG245" s="55"/>
      <c r="AH245" s="289"/>
      <c r="AI245" s="56"/>
      <c r="AJ245" s="56"/>
      <c r="AK245" s="56"/>
      <c r="AL245" s="56"/>
      <c r="AM245" s="56"/>
      <c r="AN245" s="56"/>
      <c r="AO245" s="56"/>
      <c r="AP245" s="56"/>
      <c r="AQ245" s="57"/>
      <c r="AR245" s="183"/>
      <c r="AS245" s="124"/>
      <c r="AT245" s="124"/>
      <c r="AU245" s="124"/>
      <c r="AV245" s="124"/>
      <c r="AW245" s="108"/>
      <c r="AX245" s="108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197"/>
      <c r="CC245" s="197"/>
      <c r="CD245" s="197"/>
      <c r="CE245" s="197"/>
      <c r="CF245" s="197"/>
      <c r="CG245" s="197"/>
      <c r="CH245" s="197"/>
      <c r="CI245" s="197"/>
      <c r="CJ245" s="197"/>
      <c r="CK245" s="197"/>
      <c r="CL245" s="197"/>
      <c r="CM245" s="197"/>
      <c r="CN245" s="197"/>
      <c r="CO245" s="197"/>
      <c r="CP245" s="197"/>
      <c r="CQ245" s="197"/>
      <c r="CR245" s="197"/>
      <c r="CS245" s="197"/>
      <c r="CT245" s="197"/>
      <c r="CU245" s="197"/>
      <c r="CV245" s="197"/>
      <c r="CW245" s="197"/>
      <c r="CX245" s="197"/>
      <c r="CY245" s="197"/>
      <c r="CZ245" s="197"/>
      <c r="DA245" s="197"/>
      <c r="DB245" s="197"/>
      <c r="DC245" s="197"/>
      <c r="DD245" s="197"/>
      <c r="DE245" s="197"/>
      <c r="DF245" s="197"/>
      <c r="DG245" s="197"/>
      <c r="DH245" s="197"/>
      <c r="DI245" s="197"/>
      <c r="DJ245" s="197"/>
      <c r="DK245" s="197"/>
      <c r="DL245" s="197"/>
      <c r="DM245" s="197"/>
      <c r="DN245" s="197"/>
      <c r="DO245" s="197"/>
      <c r="DP245" s="197"/>
      <c r="DQ245" s="197"/>
      <c r="DR245" s="197"/>
      <c r="DS245" s="197"/>
      <c r="DT245" s="197"/>
      <c r="DU245" s="197"/>
      <c r="DV245" s="197"/>
      <c r="DW245" s="197"/>
      <c r="DX245" s="197"/>
      <c r="DY245" s="197"/>
      <c r="DZ245" s="197"/>
      <c r="EA245" s="197"/>
      <c r="EB245" s="197"/>
      <c r="EC245" s="197"/>
      <c r="ED245" s="197"/>
      <c r="EE245" s="197"/>
      <c r="EF245" s="197"/>
    </row>
    <row r="246" spans="1:136" s="24" customFormat="1" ht="15.75" hidden="1" customHeight="1" x14ac:dyDescent="0.3">
      <c r="A246" s="577">
        <v>329</v>
      </c>
      <c r="B246" s="577"/>
      <c r="C246" s="577"/>
      <c r="D246" s="578" t="s">
        <v>8</v>
      </c>
      <c r="E246" s="578"/>
      <c r="F246" s="578"/>
      <c r="G246" s="578"/>
      <c r="H246" s="22">
        <f t="shared" si="1014"/>
        <v>0</v>
      </c>
      <c r="I246" s="55"/>
      <c r="J246" s="289"/>
      <c r="K246" s="56"/>
      <c r="L246" s="56"/>
      <c r="M246" s="56"/>
      <c r="N246" s="56"/>
      <c r="O246" s="308"/>
      <c r="P246" s="213"/>
      <c r="Q246" s="213"/>
      <c r="R246" s="213"/>
      <c r="S246" s="213"/>
      <c r="T246" s="23">
        <f t="shared" si="1016"/>
        <v>0</v>
      </c>
      <c r="U246" s="55"/>
      <c r="V246" s="289"/>
      <c r="W246" s="56"/>
      <c r="X246" s="56"/>
      <c r="Y246" s="56"/>
      <c r="Z246" s="56"/>
      <c r="AA246" s="56"/>
      <c r="AB246" s="56"/>
      <c r="AC246" s="56"/>
      <c r="AD246" s="56"/>
      <c r="AE246" s="57"/>
      <c r="AF246" s="479">
        <f t="shared" si="1017"/>
        <v>0</v>
      </c>
      <c r="AG246" s="55"/>
      <c r="AH246" s="289"/>
      <c r="AI246" s="56"/>
      <c r="AJ246" s="56"/>
      <c r="AK246" s="56"/>
      <c r="AL246" s="56"/>
      <c r="AM246" s="56"/>
      <c r="AN246" s="56"/>
      <c r="AO246" s="56"/>
      <c r="AP246" s="56"/>
      <c r="AQ246" s="57"/>
      <c r="AR246" s="183"/>
      <c r="AS246" s="108"/>
      <c r="AT246" s="108"/>
      <c r="AU246" s="108"/>
      <c r="AV246" s="108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197"/>
      <c r="CC246" s="197"/>
      <c r="CD246" s="197"/>
      <c r="CE246" s="197"/>
      <c r="CF246" s="197"/>
      <c r="CG246" s="197"/>
      <c r="CH246" s="197"/>
      <c r="CI246" s="197"/>
      <c r="CJ246" s="197"/>
      <c r="CK246" s="197"/>
      <c r="CL246" s="197"/>
      <c r="CM246" s="197"/>
      <c r="CN246" s="197"/>
      <c r="CO246" s="197"/>
      <c r="CP246" s="197"/>
      <c r="CQ246" s="197"/>
      <c r="CR246" s="197"/>
      <c r="CS246" s="197"/>
      <c r="CT246" s="197"/>
      <c r="CU246" s="197"/>
      <c r="CV246" s="197"/>
      <c r="CW246" s="197"/>
      <c r="CX246" s="197"/>
      <c r="CY246" s="197"/>
      <c r="CZ246" s="197"/>
      <c r="DA246" s="197"/>
      <c r="DB246" s="197"/>
      <c r="DC246" s="197"/>
      <c r="DD246" s="197"/>
      <c r="DE246" s="197"/>
      <c r="DF246" s="197"/>
      <c r="DG246" s="197"/>
      <c r="DH246" s="197"/>
      <c r="DI246" s="197"/>
      <c r="DJ246" s="197"/>
      <c r="DK246" s="197"/>
      <c r="DL246" s="197"/>
      <c r="DM246" s="197"/>
      <c r="DN246" s="197"/>
      <c r="DO246" s="197"/>
      <c r="DP246" s="197"/>
      <c r="DQ246" s="197"/>
      <c r="DR246" s="197"/>
      <c r="DS246" s="197"/>
      <c r="DT246" s="197"/>
      <c r="DU246" s="197"/>
      <c r="DV246" s="197"/>
      <c r="DW246" s="197"/>
      <c r="DX246" s="197"/>
      <c r="DY246" s="197"/>
      <c r="DZ246" s="197"/>
      <c r="EA246" s="197"/>
      <c r="EB246" s="197"/>
      <c r="EC246" s="197"/>
      <c r="ED246" s="197"/>
      <c r="EE246" s="197"/>
      <c r="EF246" s="197"/>
    </row>
    <row r="247" spans="1:136" s="21" customFormat="1" ht="15.75" hidden="1" customHeight="1" x14ac:dyDescent="0.3">
      <c r="A247" s="581">
        <v>34</v>
      </c>
      <c r="B247" s="581"/>
      <c r="C247" s="35"/>
      <c r="D247" s="582" t="s">
        <v>9</v>
      </c>
      <c r="E247" s="582"/>
      <c r="F247" s="582"/>
      <c r="G247" s="580"/>
      <c r="H247" s="19">
        <f t="shared" si="1014"/>
        <v>0</v>
      </c>
      <c r="I247" s="52">
        <f>I248</f>
        <v>0</v>
      </c>
      <c r="J247" s="288">
        <f>J248</f>
        <v>0</v>
      </c>
      <c r="K247" s="53">
        <f t="shared" ref="K247:AQ247" si="1035">K248</f>
        <v>0</v>
      </c>
      <c r="L247" s="53">
        <f t="shared" si="1035"/>
        <v>0</v>
      </c>
      <c r="M247" s="53">
        <f t="shared" si="1035"/>
        <v>0</v>
      </c>
      <c r="N247" s="53">
        <f t="shared" si="1035"/>
        <v>0</v>
      </c>
      <c r="O247" s="307">
        <f t="shared" si="1035"/>
        <v>0</v>
      </c>
      <c r="P247" s="213"/>
      <c r="Q247" s="213"/>
      <c r="R247" s="213"/>
      <c r="S247" s="213"/>
      <c r="T247" s="19">
        <f t="shared" si="1016"/>
        <v>0</v>
      </c>
      <c r="U247" s="52"/>
      <c r="V247" s="288"/>
      <c r="W247" s="53"/>
      <c r="X247" s="53"/>
      <c r="Y247" s="53"/>
      <c r="Z247" s="53"/>
      <c r="AA247" s="53"/>
      <c r="AB247" s="53"/>
      <c r="AC247" s="53"/>
      <c r="AD247" s="53"/>
      <c r="AE247" s="54"/>
      <c r="AF247" s="478">
        <f t="shared" si="1017"/>
        <v>0</v>
      </c>
      <c r="AG247" s="52"/>
      <c r="AH247" s="288"/>
      <c r="AI247" s="53">
        <f t="shared" si="1035"/>
        <v>0</v>
      </c>
      <c r="AJ247" s="53">
        <f t="shared" si="1035"/>
        <v>0</v>
      </c>
      <c r="AK247" s="53">
        <f t="shared" si="1035"/>
        <v>0</v>
      </c>
      <c r="AL247" s="53">
        <f t="shared" si="1035"/>
        <v>0</v>
      </c>
      <c r="AM247" s="53">
        <f t="shared" si="1035"/>
        <v>0</v>
      </c>
      <c r="AN247" s="53">
        <f t="shared" si="1035"/>
        <v>0</v>
      </c>
      <c r="AO247" s="53">
        <f t="shared" si="1035"/>
        <v>0</v>
      </c>
      <c r="AP247" s="53">
        <f t="shared" si="1035"/>
        <v>0</v>
      </c>
      <c r="AQ247" s="54">
        <f t="shared" si="1035"/>
        <v>0</v>
      </c>
      <c r="AR247" s="183"/>
      <c r="AS247" s="196"/>
      <c r="AT247" s="196"/>
      <c r="AU247" s="438"/>
      <c r="AV247" s="438"/>
      <c r="AW247" s="124"/>
      <c r="AX247" s="124"/>
      <c r="AY247" s="124"/>
      <c r="AZ247" s="124"/>
      <c r="BA247" s="124"/>
      <c r="BB247" s="124"/>
      <c r="BC247" s="124"/>
      <c r="BD247" s="124"/>
      <c r="BE247" s="124"/>
      <c r="BF247" s="124"/>
      <c r="BG247" s="124"/>
      <c r="BH247" s="124"/>
      <c r="BI247" s="124"/>
      <c r="BJ247" s="124"/>
      <c r="BK247" s="124"/>
      <c r="BL247" s="124"/>
      <c r="BM247" s="124"/>
      <c r="BN247" s="124"/>
      <c r="BO247" s="124"/>
      <c r="BP247" s="201"/>
      <c r="BQ247" s="201"/>
      <c r="BR247" s="201"/>
      <c r="BS247" s="201"/>
      <c r="BT247" s="201"/>
      <c r="BU247" s="201"/>
      <c r="BV247" s="201"/>
      <c r="BW247" s="201"/>
      <c r="BX247" s="201"/>
      <c r="BY247" s="201"/>
      <c r="BZ247" s="201"/>
      <c r="CA247" s="201"/>
      <c r="CB247" s="201"/>
      <c r="CC247" s="201"/>
      <c r="CD247" s="201"/>
      <c r="CE247" s="201"/>
      <c r="CF247" s="201"/>
      <c r="CG247" s="201"/>
      <c r="CH247" s="201"/>
      <c r="CI247" s="201"/>
      <c r="CJ247" s="201"/>
      <c r="CK247" s="201"/>
      <c r="CL247" s="201"/>
      <c r="CM247" s="201"/>
      <c r="CN247" s="201"/>
      <c r="CO247" s="201"/>
      <c r="CP247" s="201"/>
      <c r="CQ247" s="201"/>
      <c r="CR247" s="201"/>
      <c r="CS247" s="201"/>
      <c r="CT247" s="201"/>
      <c r="CU247" s="201"/>
      <c r="CV247" s="201"/>
      <c r="CW247" s="201"/>
      <c r="CX247" s="201"/>
      <c r="CY247" s="201"/>
      <c r="CZ247" s="201"/>
      <c r="DA247" s="201"/>
      <c r="DB247" s="201"/>
      <c r="DC247" s="201"/>
      <c r="DD247" s="201"/>
      <c r="DE247" s="201"/>
      <c r="DF247" s="201"/>
      <c r="DG247" s="201"/>
      <c r="DH247" s="201"/>
      <c r="DI247" s="201"/>
      <c r="DJ247" s="201"/>
      <c r="DK247" s="201"/>
      <c r="DL247" s="201"/>
      <c r="DM247" s="201"/>
      <c r="DN247" s="201"/>
      <c r="DO247" s="201"/>
      <c r="DP247" s="201"/>
      <c r="DQ247" s="201"/>
      <c r="DR247" s="201"/>
      <c r="DS247" s="201"/>
      <c r="DT247" s="201"/>
      <c r="DU247" s="201"/>
      <c r="DV247" s="201"/>
      <c r="DW247" s="201"/>
      <c r="DX247" s="201"/>
      <c r="DY247" s="201"/>
      <c r="DZ247" s="201"/>
      <c r="EA247" s="201"/>
      <c r="EB247" s="201"/>
      <c r="EC247" s="201"/>
      <c r="ED247" s="201"/>
      <c r="EE247" s="201"/>
      <c r="EF247" s="201"/>
    </row>
    <row r="248" spans="1:136" s="24" customFormat="1" ht="15.75" hidden="1" customHeight="1" x14ac:dyDescent="0.3">
      <c r="A248" s="577">
        <v>343</v>
      </c>
      <c r="B248" s="577"/>
      <c r="C248" s="577"/>
      <c r="D248" s="578" t="s">
        <v>10</v>
      </c>
      <c r="E248" s="578"/>
      <c r="F248" s="578"/>
      <c r="G248" s="578"/>
      <c r="H248" s="22">
        <f t="shared" si="1014"/>
        <v>0</v>
      </c>
      <c r="I248" s="55"/>
      <c r="J248" s="289"/>
      <c r="K248" s="56"/>
      <c r="L248" s="56"/>
      <c r="M248" s="56"/>
      <c r="N248" s="56"/>
      <c r="O248" s="308"/>
      <c r="P248" s="213"/>
      <c r="Q248" s="213"/>
      <c r="R248" s="213"/>
      <c r="S248" s="213"/>
      <c r="T248" s="23">
        <f t="shared" si="1016"/>
        <v>0</v>
      </c>
      <c r="U248" s="55"/>
      <c r="V248" s="289"/>
      <c r="W248" s="56"/>
      <c r="X248" s="56"/>
      <c r="Y248" s="56"/>
      <c r="Z248" s="56"/>
      <c r="AA248" s="56"/>
      <c r="AB248" s="56"/>
      <c r="AC248" s="56"/>
      <c r="AD248" s="56"/>
      <c r="AE248" s="57"/>
      <c r="AF248" s="479">
        <f t="shared" si="1017"/>
        <v>0</v>
      </c>
      <c r="AG248" s="55"/>
      <c r="AH248" s="289"/>
      <c r="AI248" s="56"/>
      <c r="AJ248" s="56"/>
      <c r="AK248" s="56"/>
      <c r="AL248" s="56"/>
      <c r="AM248" s="56"/>
      <c r="AN248" s="56"/>
      <c r="AO248" s="56"/>
      <c r="AP248" s="56"/>
      <c r="AQ248" s="57"/>
      <c r="AR248" s="183"/>
      <c r="AS248" s="124"/>
      <c r="AT248" s="124"/>
      <c r="AU248" s="124"/>
      <c r="AV248" s="124"/>
      <c r="AW248" s="108"/>
      <c r="AX248" s="108"/>
      <c r="AY248" s="108"/>
      <c r="AZ248" s="108"/>
      <c r="BA248" s="108"/>
      <c r="BB248" s="108"/>
      <c r="BC248" s="108"/>
      <c r="BD248" s="108"/>
      <c r="BE248" s="108"/>
      <c r="BF248" s="108"/>
      <c r="BG248" s="108"/>
      <c r="BH248" s="108"/>
      <c r="BI248" s="108"/>
      <c r="BJ248" s="108"/>
      <c r="BK248" s="108"/>
      <c r="BL248" s="108"/>
      <c r="BM248" s="108"/>
      <c r="BN248" s="108"/>
      <c r="BO248" s="108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197"/>
      <c r="CC248" s="197"/>
      <c r="CD248" s="197"/>
      <c r="CE248" s="197"/>
      <c r="CF248" s="197"/>
      <c r="CG248" s="197"/>
      <c r="CH248" s="197"/>
      <c r="CI248" s="197"/>
      <c r="CJ248" s="197"/>
      <c r="CK248" s="197"/>
      <c r="CL248" s="197"/>
      <c r="CM248" s="197"/>
      <c r="CN248" s="197"/>
      <c r="CO248" s="197"/>
      <c r="CP248" s="197"/>
      <c r="CQ248" s="197"/>
      <c r="CR248" s="197"/>
      <c r="CS248" s="197"/>
      <c r="CT248" s="197"/>
      <c r="CU248" s="197"/>
      <c r="CV248" s="197"/>
      <c r="CW248" s="197"/>
      <c r="CX248" s="197"/>
      <c r="CY248" s="197"/>
      <c r="CZ248" s="197"/>
      <c r="DA248" s="197"/>
      <c r="DB248" s="197"/>
      <c r="DC248" s="197"/>
      <c r="DD248" s="197"/>
      <c r="DE248" s="197"/>
      <c r="DF248" s="197"/>
      <c r="DG248" s="197"/>
      <c r="DH248" s="197"/>
      <c r="DI248" s="197"/>
      <c r="DJ248" s="197"/>
      <c r="DK248" s="197"/>
      <c r="DL248" s="197"/>
      <c r="DM248" s="197"/>
      <c r="DN248" s="197"/>
      <c r="DO248" s="197"/>
      <c r="DP248" s="197"/>
      <c r="DQ248" s="197"/>
      <c r="DR248" s="197"/>
      <c r="DS248" s="197"/>
      <c r="DT248" s="197"/>
      <c r="DU248" s="197"/>
      <c r="DV248" s="197"/>
      <c r="DW248" s="197"/>
      <c r="DX248" s="197"/>
      <c r="DY248" s="197"/>
      <c r="DZ248" s="197"/>
      <c r="EA248" s="197"/>
      <c r="EB248" s="197"/>
      <c r="EC248" s="197"/>
      <c r="ED248" s="197"/>
      <c r="EE248" s="197"/>
      <c r="EF248" s="197"/>
    </row>
    <row r="249" spans="1:136" s="18" customFormat="1" ht="15.75" hidden="1" customHeight="1" x14ac:dyDescent="0.3">
      <c r="A249" s="20">
        <v>4</v>
      </c>
      <c r="B249" s="38"/>
      <c r="C249" s="38"/>
      <c r="D249" s="579" t="s">
        <v>17</v>
      </c>
      <c r="E249" s="579"/>
      <c r="F249" s="579"/>
      <c r="G249" s="580"/>
      <c r="H249" s="19">
        <f t="shared" si="1014"/>
        <v>0</v>
      </c>
      <c r="I249" s="52">
        <f>I250</f>
        <v>0</v>
      </c>
      <c r="J249" s="288">
        <f>J250</f>
        <v>0</v>
      </c>
      <c r="K249" s="53">
        <f t="shared" ref="K249:AQ249" si="1036">K250</f>
        <v>0</v>
      </c>
      <c r="L249" s="53">
        <f t="shared" si="1036"/>
        <v>0</v>
      </c>
      <c r="M249" s="53">
        <f t="shared" si="1036"/>
        <v>0</v>
      </c>
      <c r="N249" s="53">
        <f t="shared" si="1036"/>
        <v>0</v>
      </c>
      <c r="O249" s="307">
        <f t="shared" si="1036"/>
        <v>0</v>
      </c>
      <c r="P249" s="213"/>
      <c r="Q249" s="213"/>
      <c r="R249" s="213"/>
      <c r="S249" s="213"/>
      <c r="T249" s="19">
        <f t="shared" si="1016"/>
        <v>0</v>
      </c>
      <c r="U249" s="52"/>
      <c r="V249" s="288"/>
      <c r="W249" s="53"/>
      <c r="X249" s="53"/>
      <c r="Y249" s="53"/>
      <c r="Z249" s="53"/>
      <c r="AA249" s="53"/>
      <c r="AB249" s="53"/>
      <c r="AC249" s="53"/>
      <c r="AD249" s="53"/>
      <c r="AE249" s="54"/>
      <c r="AF249" s="478">
        <f t="shared" si="1017"/>
        <v>0</v>
      </c>
      <c r="AG249" s="52"/>
      <c r="AH249" s="288"/>
      <c r="AI249" s="53">
        <f t="shared" si="1036"/>
        <v>0</v>
      </c>
      <c r="AJ249" s="53">
        <f t="shared" si="1036"/>
        <v>0</v>
      </c>
      <c r="AK249" s="53">
        <f t="shared" si="1036"/>
        <v>0</v>
      </c>
      <c r="AL249" s="53">
        <f t="shared" si="1036"/>
        <v>0</v>
      </c>
      <c r="AM249" s="53">
        <f t="shared" si="1036"/>
        <v>0</v>
      </c>
      <c r="AN249" s="53">
        <f t="shared" si="1036"/>
        <v>0</v>
      </c>
      <c r="AO249" s="53">
        <f t="shared" si="1036"/>
        <v>0</v>
      </c>
      <c r="AP249" s="53">
        <f>AP250</f>
        <v>0</v>
      </c>
      <c r="AQ249" s="54">
        <f t="shared" si="1036"/>
        <v>0</v>
      </c>
      <c r="AR249" s="183"/>
      <c r="AS249" s="108"/>
      <c r="AT249" s="108"/>
      <c r="AU249" s="108"/>
      <c r="AV249" s="108"/>
      <c r="AW249" s="193"/>
      <c r="AX249" s="193"/>
      <c r="AY249" s="193"/>
      <c r="AZ249" s="193"/>
      <c r="BA249" s="193"/>
      <c r="BB249" s="193"/>
      <c r="BC249" s="193"/>
      <c r="BD249" s="193"/>
      <c r="BE249" s="193"/>
      <c r="BF249" s="193"/>
      <c r="BG249" s="193"/>
      <c r="BH249" s="193"/>
      <c r="BI249" s="193"/>
      <c r="BJ249" s="193"/>
      <c r="BK249" s="193"/>
      <c r="BL249" s="193"/>
      <c r="BM249" s="193"/>
      <c r="BN249" s="193"/>
      <c r="BO249" s="193"/>
      <c r="BP249" s="200"/>
      <c r="BQ249" s="200"/>
      <c r="BR249" s="200"/>
      <c r="BS249" s="200"/>
      <c r="BT249" s="200"/>
      <c r="BU249" s="200"/>
      <c r="BV249" s="200"/>
      <c r="BW249" s="200"/>
      <c r="BX249" s="200"/>
      <c r="BY249" s="200"/>
      <c r="BZ249" s="200"/>
      <c r="CA249" s="200"/>
      <c r="CB249" s="200"/>
      <c r="CC249" s="200"/>
      <c r="CD249" s="200"/>
      <c r="CE249" s="200"/>
      <c r="CF249" s="200"/>
      <c r="CG249" s="200"/>
      <c r="CH249" s="200"/>
      <c r="CI249" s="200"/>
      <c r="CJ249" s="200"/>
      <c r="CK249" s="200"/>
      <c r="CL249" s="200"/>
      <c r="CM249" s="200"/>
      <c r="CN249" s="200"/>
      <c r="CO249" s="200"/>
      <c r="CP249" s="200"/>
      <c r="CQ249" s="200"/>
      <c r="CR249" s="200"/>
      <c r="CS249" s="200"/>
      <c r="CT249" s="200"/>
      <c r="CU249" s="200"/>
      <c r="CV249" s="200"/>
      <c r="CW249" s="200"/>
      <c r="CX249" s="200"/>
      <c r="CY249" s="200"/>
      <c r="CZ249" s="200"/>
      <c r="DA249" s="200"/>
      <c r="DB249" s="200"/>
      <c r="DC249" s="200"/>
      <c r="DD249" s="200"/>
      <c r="DE249" s="200"/>
      <c r="DF249" s="200"/>
      <c r="DG249" s="200"/>
      <c r="DH249" s="200"/>
      <c r="DI249" s="200"/>
      <c r="DJ249" s="200"/>
      <c r="DK249" s="200"/>
      <c r="DL249" s="200"/>
      <c r="DM249" s="200"/>
      <c r="DN249" s="200"/>
      <c r="DO249" s="200"/>
      <c r="DP249" s="200"/>
      <c r="DQ249" s="200"/>
      <c r="DR249" s="200"/>
      <c r="DS249" s="200"/>
      <c r="DT249" s="200"/>
      <c r="DU249" s="200"/>
      <c r="DV249" s="200"/>
      <c r="DW249" s="200"/>
      <c r="DX249" s="200"/>
      <c r="DY249" s="200"/>
      <c r="DZ249" s="200"/>
      <c r="EA249" s="200"/>
      <c r="EB249" s="200"/>
      <c r="EC249" s="200"/>
      <c r="ED249" s="200"/>
      <c r="EE249" s="200"/>
      <c r="EF249" s="200"/>
    </row>
    <row r="250" spans="1:136" s="21" customFormat="1" ht="24.75" hidden="1" customHeight="1" x14ac:dyDescent="0.3">
      <c r="A250" s="581">
        <v>42</v>
      </c>
      <c r="B250" s="581"/>
      <c r="C250" s="20"/>
      <c r="D250" s="582" t="s">
        <v>45</v>
      </c>
      <c r="E250" s="582"/>
      <c r="F250" s="582"/>
      <c r="G250" s="580"/>
      <c r="H250" s="19">
        <f t="shared" si="1014"/>
        <v>0</v>
      </c>
      <c r="I250" s="52">
        <f>SUM(I251:I252)</f>
        <v>0</v>
      </c>
      <c r="J250" s="288">
        <f>SUM(J251:J252)</f>
        <v>0</v>
      </c>
      <c r="K250" s="53">
        <f t="shared" ref="K250:N250" si="1037">SUM(K251:K252)</f>
        <v>0</v>
      </c>
      <c r="L250" s="53">
        <f t="shared" si="1037"/>
        <v>0</v>
      </c>
      <c r="M250" s="53">
        <f t="shared" si="1037"/>
        <v>0</v>
      </c>
      <c r="N250" s="53">
        <f t="shared" si="1037"/>
        <v>0</v>
      </c>
      <c r="O250" s="307">
        <f t="shared" ref="O250" si="1038">SUM(O251:O252)</f>
        <v>0</v>
      </c>
      <c r="P250" s="213"/>
      <c r="Q250" s="213"/>
      <c r="R250" s="213"/>
      <c r="S250" s="213"/>
      <c r="T250" s="19">
        <f t="shared" si="1016"/>
        <v>0</v>
      </c>
      <c r="U250" s="52"/>
      <c r="V250" s="288"/>
      <c r="W250" s="53"/>
      <c r="X250" s="53"/>
      <c r="Y250" s="53"/>
      <c r="Z250" s="53"/>
      <c r="AA250" s="53"/>
      <c r="AB250" s="53"/>
      <c r="AC250" s="53"/>
      <c r="AD250" s="53"/>
      <c r="AE250" s="54"/>
      <c r="AF250" s="478">
        <f t="shared" si="1017"/>
        <v>0</v>
      </c>
      <c r="AG250" s="52"/>
      <c r="AH250" s="288"/>
      <c r="AI250" s="53">
        <f t="shared" ref="AI250:AO250" si="1039">SUM(AI251:AI252)</f>
        <v>0</v>
      </c>
      <c r="AJ250" s="53">
        <f t="shared" si="1039"/>
        <v>0</v>
      </c>
      <c r="AK250" s="53">
        <f t="shared" si="1039"/>
        <v>0</v>
      </c>
      <c r="AL250" s="53">
        <f t="shared" si="1039"/>
        <v>0</v>
      </c>
      <c r="AM250" s="53">
        <f t="shared" ref="AM250" si="1040">SUM(AM251:AM252)</f>
        <v>0</v>
      </c>
      <c r="AN250" s="53">
        <f t="shared" si="1039"/>
        <v>0</v>
      </c>
      <c r="AO250" s="53">
        <f t="shared" si="1039"/>
        <v>0</v>
      </c>
      <c r="AP250" s="53">
        <f>SUM(AP251:AP252)</f>
        <v>0</v>
      </c>
      <c r="AQ250" s="54">
        <f t="shared" ref="AQ250" si="1041">SUM(AQ251:AQ252)</f>
        <v>0</v>
      </c>
      <c r="AR250" s="183"/>
      <c r="AS250" s="108"/>
      <c r="AT250" s="108"/>
      <c r="AU250" s="108"/>
      <c r="AV250" s="108"/>
      <c r="AW250" s="124"/>
      <c r="AX250" s="124"/>
      <c r="AY250" s="124"/>
      <c r="AZ250" s="124"/>
      <c r="BA250" s="124"/>
      <c r="BB250" s="124"/>
      <c r="BC250" s="124"/>
      <c r="BD250" s="124"/>
      <c r="BE250" s="124"/>
      <c r="BF250" s="124"/>
      <c r="BG250" s="124"/>
      <c r="BH250" s="124"/>
      <c r="BI250" s="124"/>
      <c r="BJ250" s="124"/>
      <c r="BK250" s="124"/>
      <c r="BL250" s="124"/>
      <c r="BM250" s="124"/>
      <c r="BN250" s="124"/>
      <c r="BO250" s="124"/>
      <c r="BP250" s="201"/>
      <c r="BQ250" s="201"/>
      <c r="BR250" s="201"/>
      <c r="BS250" s="201"/>
      <c r="BT250" s="201"/>
      <c r="BU250" s="201"/>
      <c r="BV250" s="201"/>
      <c r="BW250" s="201"/>
      <c r="BX250" s="201"/>
      <c r="BY250" s="201"/>
      <c r="BZ250" s="201"/>
      <c r="CA250" s="201"/>
      <c r="CB250" s="201"/>
      <c r="CC250" s="201"/>
      <c r="CD250" s="201"/>
      <c r="CE250" s="201"/>
      <c r="CF250" s="201"/>
      <c r="CG250" s="201"/>
      <c r="CH250" s="201"/>
      <c r="CI250" s="201"/>
      <c r="CJ250" s="201"/>
      <c r="CK250" s="201"/>
      <c r="CL250" s="201"/>
      <c r="CM250" s="201"/>
      <c r="CN250" s="201"/>
      <c r="CO250" s="201"/>
      <c r="CP250" s="201"/>
      <c r="CQ250" s="201"/>
      <c r="CR250" s="201"/>
      <c r="CS250" s="201"/>
      <c r="CT250" s="201"/>
      <c r="CU250" s="201"/>
      <c r="CV250" s="201"/>
      <c r="CW250" s="201"/>
      <c r="CX250" s="201"/>
      <c r="CY250" s="201"/>
      <c r="CZ250" s="201"/>
      <c r="DA250" s="201"/>
      <c r="DB250" s="201"/>
      <c r="DC250" s="201"/>
      <c r="DD250" s="201"/>
      <c r="DE250" s="201"/>
      <c r="DF250" s="201"/>
      <c r="DG250" s="201"/>
      <c r="DH250" s="201"/>
      <c r="DI250" s="201"/>
      <c r="DJ250" s="201"/>
      <c r="DK250" s="201"/>
      <c r="DL250" s="201"/>
      <c r="DM250" s="201"/>
      <c r="DN250" s="201"/>
      <c r="DO250" s="201"/>
      <c r="DP250" s="201"/>
      <c r="DQ250" s="201"/>
      <c r="DR250" s="201"/>
      <c r="DS250" s="201"/>
      <c r="DT250" s="201"/>
      <c r="DU250" s="201"/>
      <c r="DV250" s="201"/>
      <c r="DW250" s="201"/>
      <c r="DX250" s="201"/>
      <c r="DY250" s="201"/>
      <c r="DZ250" s="201"/>
      <c r="EA250" s="201"/>
      <c r="EB250" s="201"/>
      <c r="EC250" s="201"/>
      <c r="ED250" s="201"/>
      <c r="EE250" s="201"/>
      <c r="EF250" s="201"/>
    </row>
    <row r="251" spans="1:136" s="24" customFormat="1" ht="15.75" hidden="1" customHeight="1" x14ac:dyDescent="0.3">
      <c r="A251" s="577">
        <v>422</v>
      </c>
      <c r="B251" s="577"/>
      <c r="C251" s="577"/>
      <c r="D251" s="578" t="s">
        <v>11</v>
      </c>
      <c r="E251" s="578"/>
      <c r="F251" s="578"/>
      <c r="G251" s="578"/>
      <c r="H251" s="22">
        <f t="shared" si="1014"/>
        <v>0</v>
      </c>
      <c r="I251" s="55"/>
      <c r="J251" s="289"/>
      <c r="K251" s="56"/>
      <c r="L251" s="56"/>
      <c r="M251" s="56"/>
      <c r="N251" s="56"/>
      <c r="O251" s="308"/>
      <c r="P251" s="213"/>
      <c r="Q251" s="213"/>
      <c r="R251" s="213"/>
      <c r="S251" s="213"/>
      <c r="T251" s="23">
        <f t="shared" si="1016"/>
        <v>0</v>
      </c>
      <c r="U251" s="55"/>
      <c r="V251" s="289"/>
      <c r="W251" s="56"/>
      <c r="X251" s="56"/>
      <c r="Y251" s="56"/>
      <c r="Z251" s="56"/>
      <c r="AA251" s="56"/>
      <c r="AB251" s="56"/>
      <c r="AC251" s="56"/>
      <c r="AD251" s="56"/>
      <c r="AE251" s="57"/>
      <c r="AF251" s="479">
        <f t="shared" si="1017"/>
        <v>0</v>
      </c>
      <c r="AG251" s="55"/>
      <c r="AH251" s="289"/>
      <c r="AI251" s="56"/>
      <c r="AJ251" s="56"/>
      <c r="AK251" s="56"/>
      <c r="AL251" s="56"/>
      <c r="AM251" s="56"/>
      <c r="AN251" s="56"/>
      <c r="AO251" s="56"/>
      <c r="AP251" s="56"/>
      <c r="AQ251" s="57"/>
      <c r="AR251" s="183"/>
      <c r="AS251" s="108"/>
      <c r="AT251" s="108"/>
      <c r="AU251" s="108"/>
      <c r="AV251" s="108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197"/>
      <c r="CC251" s="197"/>
      <c r="CD251" s="197"/>
      <c r="CE251" s="197"/>
      <c r="CF251" s="197"/>
      <c r="CG251" s="197"/>
      <c r="CH251" s="197"/>
      <c r="CI251" s="197"/>
      <c r="CJ251" s="197"/>
      <c r="CK251" s="197"/>
      <c r="CL251" s="197"/>
      <c r="CM251" s="197"/>
      <c r="CN251" s="197"/>
      <c r="CO251" s="197"/>
      <c r="CP251" s="197"/>
      <c r="CQ251" s="197"/>
      <c r="CR251" s="197"/>
      <c r="CS251" s="197"/>
      <c r="CT251" s="197"/>
      <c r="CU251" s="197"/>
      <c r="CV251" s="197"/>
      <c r="CW251" s="197"/>
      <c r="CX251" s="197"/>
      <c r="CY251" s="197"/>
      <c r="CZ251" s="197"/>
      <c r="DA251" s="197"/>
      <c r="DB251" s="197"/>
      <c r="DC251" s="197"/>
      <c r="DD251" s="197"/>
      <c r="DE251" s="197"/>
      <c r="DF251" s="197"/>
      <c r="DG251" s="197"/>
      <c r="DH251" s="197"/>
      <c r="DI251" s="197"/>
      <c r="DJ251" s="197"/>
      <c r="DK251" s="197"/>
      <c r="DL251" s="197"/>
      <c r="DM251" s="197"/>
      <c r="DN251" s="197"/>
      <c r="DO251" s="197"/>
      <c r="DP251" s="197"/>
      <c r="DQ251" s="197"/>
      <c r="DR251" s="197"/>
      <c r="DS251" s="197"/>
      <c r="DT251" s="197"/>
      <c r="DU251" s="197"/>
      <c r="DV251" s="197"/>
      <c r="DW251" s="197"/>
      <c r="DX251" s="197"/>
      <c r="DY251" s="197"/>
      <c r="DZ251" s="197"/>
      <c r="EA251" s="197"/>
      <c r="EB251" s="197"/>
      <c r="EC251" s="197"/>
      <c r="ED251" s="197"/>
      <c r="EE251" s="197"/>
      <c r="EF251" s="197"/>
    </row>
    <row r="252" spans="1:136" s="24" customFormat="1" ht="29.25" hidden="1" customHeight="1" x14ac:dyDescent="0.3">
      <c r="A252" s="577">
        <v>424</v>
      </c>
      <c r="B252" s="577"/>
      <c r="C252" s="577"/>
      <c r="D252" s="578" t="s">
        <v>46</v>
      </c>
      <c r="E252" s="578"/>
      <c r="F252" s="578"/>
      <c r="G252" s="578"/>
      <c r="H252" s="22">
        <f t="shared" si="1014"/>
        <v>0</v>
      </c>
      <c r="I252" s="55"/>
      <c r="J252" s="289"/>
      <c r="K252" s="56"/>
      <c r="L252" s="56"/>
      <c r="M252" s="56"/>
      <c r="N252" s="56"/>
      <c r="O252" s="308"/>
      <c r="P252" s="213"/>
      <c r="Q252" s="213"/>
      <c r="R252" s="213"/>
      <c r="S252" s="213"/>
      <c r="T252" s="23">
        <f t="shared" si="1016"/>
        <v>0</v>
      </c>
      <c r="U252" s="55"/>
      <c r="V252" s="289"/>
      <c r="W252" s="56"/>
      <c r="X252" s="56"/>
      <c r="Y252" s="56"/>
      <c r="Z252" s="56"/>
      <c r="AA252" s="56"/>
      <c r="AB252" s="56"/>
      <c r="AC252" s="56"/>
      <c r="AD252" s="56"/>
      <c r="AE252" s="57"/>
      <c r="AF252" s="479">
        <f t="shared" si="1017"/>
        <v>0</v>
      </c>
      <c r="AG252" s="55"/>
      <c r="AH252" s="289"/>
      <c r="AI252" s="56"/>
      <c r="AJ252" s="56"/>
      <c r="AK252" s="56"/>
      <c r="AL252" s="56"/>
      <c r="AM252" s="56"/>
      <c r="AN252" s="56"/>
      <c r="AO252" s="56"/>
      <c r="AP252" s="56"/>
      <c r="AQ252" s="57"/>
      <c r="AR252" s="183"/>
      <c r="AS252" s="108"/>
      <c r="AT252" s="108"/>
      <c r="AU252" s="108"/>
      <c r="AV252" s="108"/>
      <c r="AW252" s="108"/>
      <c r="AX252" s="108"/>
      <c r="AY252" s="108"/>
      <c r="AZ252" s="108"/>
      <c r="BA252" s="108"/>
      <c r="BB252" s="108"/>
      <c r="BC252" s="108"/>
      <c r="BD252" s="108"/>
      <c r="BE252" s="108"/>
      <c r="BF252" s="108"/>
      <c r="BG252" s="108"/>
      <c r="BH252" s="108"/>
      <c r="BI252" s="108"/>
      <c r="BJ252" s="108"/>
      <c r="BK252" s="108"/>
      <c r="BL252" s="108"/>
      <c r="BM252" s="108"/>
      <c r="BN252" s="108"/>
      <c r="BO252" s="108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197"/>
      <c r="CC252" s="197"/>
      <c r="CD252" s="197"/>
      <c r="CE252" s="197"/>
      <c r="CF252" s="197"/>
      <c r="CG252" s="197"/>
      <c r="CH252" s="197"/>
      <c r="CI252" s="197"/>
      <c r="CJ252" s="197"/>
      <c r="CK252" s="197"/>
      <c r="CL252" s="197"/>
      <c r="CM252" s="197"/>
      <c r="CN252" s="197"/>
      <c r="CO252" s="197"/>
      <c r="CP252" s="197"/>
      <c r="CQ252" s="197"/>
      <c r="CR252" s="197"/>
      <c r="CS252" s="197"/>
      <c r="CT252" s="197"/>
      <c r="CU252" s="197"/>
      <c r="CV252" s="197"/>
      <c r="CW252" s="197"/>
      <c r="CX252" s="197"/>
      <c r="CY252" s="197"/>
      <c r="CZ252" s="197"/>
      <c r="DA252" s="197"/>
      <c r="DB252" s="197"/>
      <c r="DC252" s="197"/>
      <c r="DD252" s="197"/>
      <c r="DE252" s="197"/>
      <c r="DF252" s="197"/>
      <c r="DG252" s="197"/>
      <c r="DH252" s="197"/>
      <c r="DI252" s="197"/>
      <c r="DJ252" s="197"/>
      <c r="DK252" s="197"/>
      <c r="DL252" s="197"/>
      <c r="DM252" s="197"/>
      <c r="DN252" s="197"/>
      <c r="DO252" s="197"/>
      <c r="DP252" s="197"/>
      <c r="DQ252" s="197"/>
      <c r="DR252" s="197"/>
      <c r="DS252" s="197"/>
      <c r="DT252" s="197"/>
      <c r="DU252" s="197"/>
      <c r="DV252" s="197"/>
      <c r="DW252" s="197"/>
      <c r="DX252" s="197"/>
      <c r="DY252" s="197"/>
      <c r="DZ252" s="197"/>
      <c r="EA252" s="197"/>
      <c r="EB252" s="197"/>
      <c r="EC252" s="197"/>
      <c r="ED252" s="197"/>
      <c r="EE252" s="197"/>
      <c r="EF252" s="197"/>
    </row>
    <row r="253" spans="1:136" ht="0" hidden="1" customHeight="1" x14ac:dyDescent="0.3">
      <c r="P253" s="213"/>
      <c r="Q253" s="213"/>
      <c r="R253" s="213"/>
      <c r="S253" s="213"/>
    </row>
    <row r="254" spans="1:136" ht="0" hidden="1" customHeight="1" x14ac:dyDescent="0.3">
      <c r="P254" s="213"/>
      <c r="Q254" s="213"/>
      <c r="R254" s="213"/>
      <c r="S254" s="213"/>
    </row>
    <row r="255" spans="1:136" ht="0" hidden="1" customHeight="1" x14ac:dyDescent="0.3">
      <c r="P255" s="213"/>
      <c r="Q255" s="213"/>
      <c r="R255" s="213"/>
      <c r="S255" s="213"/>
    </row>
    <row r="256" spans="1:136" ht="0" hidden="1" customHeight="1" x14ac:dyDescent="0.3">
      <c r="P256" s="213"/>
      <c r="Q256" s="213"/>
      <c r="R256" s="213"/>
      <c r="S256" s="213"/>
    </row>
    <row r="257" spans="1:44" ht="0" hidden="1" customHeight="1" x14ac:dyDescent="0.3">
      <c r="P257" s="213"/>
      <c r="Q257" s="213"/>
      <c r="R257" s="213"/>
      <c r="S257" s="213"/>
    </row>
    <row r="258" spans="1:44" ht="0" hidden="1" customHeight="1" x14ac:dyDescent="0.3">
      <c r="P258" s="213"/>
      <c r="Q258" s="213"/>
      <c r="R258" s="213"/>
      <c r="S258" s="213"/>
    </row>
    <row r="259" spans="1:44" ht="0" hidden="1" customHeight="1" x14ac:dyDescent="0.3">
      <c r="P259" s="213"/>
      <c r="Q259" s="213"/>
      <c r="R259" s="213"/>
      <c r="S259" s="213"/>
    </row>
    <row r="260" spans="1:44" ht="0" hidden="1" customHeight="1" x14ac:dyDescent="0.3">
      <c r="P260" s="213"/>
      <c r="Q260" s="213"/>
      <c r="R260" s="213"/>
      <c r="S260" s="213"/>
    </row>
    <row r="261" spans="1:44" ht="0" hidden="1" customHeight="1" x14ac:dyDescent="0.3">
      <c r="P261" s="213"/>
      <c r="Q261" s="213"/>
      <c r="R261" s="213"/>
      <c r="S261" s="213"/>
    </row>
    <row r="262" spans="1:44" ht="0" hidden="1" customHeight="1" x14ac:dyDescent="0.3">
      <c r="P262" s="213"/>
      <c r="Q262" s="213"/>
      <c r="R262" s="213"/>
      <c r="S262" s="213"/>
    </row>
    <row r="263" spans="1:44" ht="0" hidden="1" customHeight="1" x14ac:dyDescent="0.3">
      <c r="P263" s="213"/>
      <c r="Q263" s="213"/>
      <c r="R263" s="213"/>
      <c r="S263" s="213"/>
    </row>
    <row r="264" spans="1:44" ht="0" hidden="1" customHeight="1" x14ac:dyDescent="0.3">
      <c r="P264" s="213"/>
      <c r="Q264" s="213"/>
      <c r="R264" s="213"/>
      <c r="S264" s="213"/>
    </row>
    <row r="265" spans="1:44" ht="0" hidden="1" customHeight="1" x14ac:dyDescent="0.3">
      <c r="P265" s="213"/>
      <c r="Q265" s="213"/>
      <c r="R265" s="213"/>
      <c r="S265" s="213"/>
    </row>
    <row r="266" spans="1:44" ht="0" hidden="1" customHeight="1" x14ac:dyDescent="0.3">
      <c r="P266" s="213"/>
      <c r="Q266" s="213"/>
      <c r="R266" s="213"/>
      <c r="S266" s="213"/>
    </row>
    <row r="267" spans="1:44" ht="0" hidden="1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72"/>
      <c r="K267" s="3"/>
      <c r="L267" s="3"/>
      <c r="M267" s="3"/>
      <c r="N267" s="3"/>
      <c r="O267" s="72"/>
      <c r="P267" s="213"/>
      <c r="Q267" s="213"/>
      <c r="R267" s="213"/>
      <c r="S267" s="213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198"/>
    </row>
    <row r="268" spans="1:44" ht="0" hidden="1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72"/>
      <c r="K268" s="3"/>
      <c r="L268" s="3"/>
      <c r="M268" s="3"/>
      <c r="N268" s="3"/>
      <c r="O268" s="72"/>
      <c r="P268" s="213"/>
      <c r="Q268" s="213"/>
      <c r="R268" s="213"/>
      <c r="S268" s="213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198"/>
    </row>
    <row r="269" spans="1:44" ht="0" hidden="1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72"/>
      <c r="K269" s="3"/>
      <c r="L269" s="3"/>
      <c r="M269" s="3"/>
      <c r="N269" s="3"/>
      <c r="O269" s="72"/>
      <c r="P269" s="213"/>
      <c r="Q269" s="213"/>
      <c r="R269" s="213"/>
      <c r="S269" s="213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198"/>
    </row>
    <row r="270" spans="1:44" ht="0" hidden="1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72"/>
      <c r="K270" s="3"/>
      <c r="L270" s="3"/>
      <c r="M270" s="3"/>
      <c r="N270" s="3"/>
      <c r="O270" s="72"/>
      <c r="P270" s="213"/>
      <c r="Q270" s="213"/>
      <c r="R270" s="213"/>
      <c r="S270" s="213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198"/>
    </row>
    <row r="271" spans="1:44" ht="0" hidden="1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72"/>
      <c r="K271" s="3"/>
      <c r="L271" s="3"/>
      <c r="M271" s="3"/>
      <c r="N271" s="3"/>
      <c r="O271" s="72"/>
      <c r="P271" s="213"/>
      <c r="Q271" s="213"/>
      <c r="R271" s="213"/>
      <c r="S271" s="213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198"/>
    </row>
    <row r="272" spans="1:44" ht="0" hidden="1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72"/>
      <c r="K272" s="3"/>
      <c r="L272" s="3"/>
      <c r="M272" s="3"/>
      <c r="N272" s="3"/>
      <c r="O272" s="72"/>
      <c r="P272" s="213"/>
      <c r="Q272" s="213"/>
      <c r="R272" s="213"/>
      <c r="S272" s="213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198"/>
    </row>
    <row r="273" spans="1:44" ht="0" hidden="1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72"/>
      <c r="K273" s="3"/>
      <c r="L273" s="3"/>
      <c r="M273" s="3"/>
      <c r="N273" s="3"/>
      <c r="O273" s="72"/>
      <c r="P273" s="213"/>
      <c r="Q273" s="213"/>
      <c r="R273" s="213"/>
      <c r="S273" s="213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198"/>
    </row>
    <row r="274" spans="1:44" ht="0" hidden="1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72"/>
      <c r="K274" s="3"/>
      <c r="L274" s="3"/>
      <c r="M274" s="3"/>
      <c r="N274" s="3"/>
      <c r="O274" s="72"/>
      <c r="P274" s="213"/>
      <c r="Q274" s="213"/>
      <c r="R274" s="213"/>
      <c r="S274" s="213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198"/>
    </row>
    <row r="275" spans="1:44" ht="0" hidden="1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72"/>
      <c r="K275" s="3"/>
      <c r="L275" s="3"/>
      <c r="M275" s="3"/>
      <c r="N275" s="3"/>
      <c r="O275" s="72"/>
      <c r="P275" s="213"/>
      <c r="Q275" s="213"/>
      <c r="R275" s="213"/>
      <c r="S275" s="213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198"/>
    </row>
    <row r="276" spans="1:44" ht="0" hidden="1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72"/>
      <c r="K276" s="3"/>
      <c r="L276" s="3"/>
      <c r="M276" s="3"/>
      <c r="N276" s="3"/>
      <c r="O276" s="72"/>
      <c r="P276" s="213"/>
      <c r="Q276" s="213"/>
      <c r="R276" s="213"/>
      <c r="S276" s="213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198"/>
    </row>
    <row r="277" spans="1:44" ht="0" hidden="1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72"/>
      <c r="K277" s="3"/>
      <c r="L277" s="3"/>
      <c r="M277" s="3"/>
      <c r="N277" s="3"/>
      <c r="O277" s="72"/>
      <c r="P277" s="213"/>
      <c r="Q277" s="213"/>
      <c r="R277" s="213"/>
      <c r="S277" s="213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198"/>
    </row>
    <row r="278" spans="1:44" ht="0" hidden="1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72"/>
      <c r="K278" s="3"/>
      <c r="L278" s="3"/>
      <c r="M278" s="3"/>
      <c r="N278" s="3"/>
      <c r="O278" s="72"/>
      <c r="P278" s="213"/>
      <c r="Q278" s="213"/>
      <c r="R278" s="213"/>
      <c r="S278" s="213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198"/>
    </row>
    <row r="279" spans="1:44" ht="0" hidden="1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72"/>
      <c r="K279" s="3"/>
      <c r="L279" s="3"/>
      <c r="M279" s="3"/>
      <c r="N279" s="3"/>
      <c r="O279" s="72"/>
      <c r="P279" s="213"/>
      <c r="Q279" s="213"/>
      <c r="R279" s="213"/>
      <c r="S279" s="213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198"/>
    </row>
    <row r="280" spans="1:44" ht="0" hidden="1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72"/>
      <c r="K280" s="3"/>
      <c r="L280" s="3"/>
      <c r="M280" s="3"/>
      <c r="N280" s="3"/>
      <c r="O280" s="72"/>
      <c r="P280" s="213"/>
      <c r="Q280" s="213"/>
      <c r="R280" s="213"/>
      <c r="S280" s="213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198"/>
    </row>
    <row r="281" spans="1:44" ht="0" hidden="1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72"/>
      <c r="K281" s="3"/>
      <c r="L281" s="3"/>
      <c r="M281" s="3"/>
      <c r="N281" s="3"/>
      <c r="O281" s="72"/>
      <c r="P281" s="213"/>
      <c r="Q281" s="213"/>
      <c r="R281" s="213"/>
      <c r="S281" s="213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198"/>
    </row>
    <row r="282" spans="1:44" ht="0" hidden="1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72"/>
      <c r="K282" s="3"/>
      <c r="L282" s="3"/>
      <c r="M282" s="3"/>
      <c r="N282" s="3"/>
      <c r="O282" s="72"/>
      <c r="P282" s="213"/>
      <c r="Q282" s="213"/>
      <c r="R282" s="213"/>
      <c r="S282" s="213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198"/>
    </row>
    <row r="283" spans="1:44" ht="0" hidden="1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72"/>
      <c r="K283" s="3"/>
      <c r="L283" s="3"/>
      <c r="M283" s="3"/>
      <c r="N283" s="3"/>
      <c r="O283" s="72"/>
      <c r="P283" s="213"/>
      <c r="Q283" s="213"/>
      <c r="R283" s="213"/>
      <c r="S283" s="213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198"/>
    </row>
    <row r="284" spans="1:44" ht="0" hidden="1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72"/>
      <c r="K284" s="3"/>
      <c r="L284" s="3"/>
      <c r="M284" s="3"/>
      <c r="N284" s="3"/>
      <c r="O284" s="72"/>
      <c r="P284" s="213"/>
      <c r="Q284" s="213"/>
      <c r="R284" s="213"/>
      <c r="S284" s="213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198"/>
    </row>
    <row r="285" spans="1:44" ht="0" hidden="1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72"/>
      <c r="K285" s="3"/>
      <c r="L285" s="3"/>
      <c r="M285" s="3"/>
      <c r="N285" s="3"/>
      <c r="O285" s="72"/>
      <c r="P285" s="213"/>
      <c r="Q285" s="213"/>
      <c r="R285" s="213"/>
      <c r="S285" s="213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198"/>
    </row>
    <row r="286" spans="1:44" ht="0" hidden="1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72"/>
      <c r="K286" s="3"/>
      <c r="L286" s="3"/>
      <c r="M286" s="3"/>
      <c r="N286" s="3"/>
      <c r="O286" s="72"/>
      <c r="P286" s="213"/>
      <c r="Q286" s="213"/>
      <c r="R286" s="213"/>
      <c r="S286" s="213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198"/>
    </row>
    <row r="287" spans="1:44" ht="0" hidden="1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72"/>
      <c r="K287" s="3"/>
      <c r="L287" s="3"/>
      <c r="M287" s="3"/>
      <c r="N287" s="3"/>
      <c r="O287" s="72"/>
      <c r="P287" s="213"/>
      <c r="Q287" s="213"/>
      <c r="R287" s="213"/>
      <c r="S287" s="213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198"/>
    </row>
    <row r="288" spans="1:44" ht="0" hidden="1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72"/>
      <c r="K288" s="3"/>
      <c r="L288" s="3"/>
      <c r="M288" s="3"/>
      <c r="N288" s="3"/>
      <c r="O288" s="72"/>
      <c r="P288" s="213"/>
      <c r="Q288" s="213"/>
      <c r="R288" s="213"/>
      <c r="S288" s="213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198"/>
    </row>
    <row r="289" spans="1:44" ht="0" hidden="1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72"/>
      <c r="K289" s="3"/>
      <c r="L289" s="3"/>
      <c r="M289" s="3"/>
      <c r="N289" s="3"/>
      <c r="O289" s="72"/>
      <c r="P289" s="213"/>
      <c r="Q289" s="213"/>
      <c r="R289" s="213"/>
      <c r="S289" s="213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198"/>
    </row>
    <row r="290" spans="1:44" ht="0" hidden="1" customHeight="1" x14ac:dyDescent="0.3"/>
    <row r="291" spans="1:44" ht="0" hidden="1" customHeight="1" x14ac:dyDescent="0.3"/>
  </sheetData>
  <sheetProtection password="8306" sheet="1" objects="1" scenarios="1" formatCells="0" formatColumns="0" formatRows="0"/>
  <mergeCells count="350">
    <mergeCell ref="A57:B5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4:G44"/>
    <mergeCell ref="D57:G57"/>
    <mergeCell ref="D127:G127"/>
    <mergeCell ref="D68:G68"/>
    <mergeCell ref="D63:G63"/>
    <mergeCell ref="D64:G64"/>
    <mergeCell ref="D65:G65"/>
    <mergeCell ref="D118:G118"/>
    <mergeCell ref="D92:G92"/>
    <mergeCell ref="D93:G93"/>
    <mergeCell ref="D94:G94"/>
    <mergeCell ref="D88:G88"/>
    <mergeCell ref="D89:G89"/>
    <mergeCell ref="D90:G90"/>
    <mergeCell ref="D91:G91"/>
    <mergeCell ref="D84:G84"/>
    <mergeCell ref="D85:G85"/>
    <mergeCell ref="D86:G86"/>
    <mergeCell ref="D87:G87"/>
    <mergeCell ref="D47:G47"/>
    <mergeCell ref="D48:G48"/>
    <mergeCell ref="D49:G49"/>
    <mergeCell ref="D50:G50"/>
    <mergeCell ref="D51:G51"/>
    <mergeCell ref="D52:G52"/>
    <mergeCell ref="D53:G53"/>
    <mergeCell ref="D55:G55"/>
    <mergeCell ref="D126:G126"/>
    <mergeCell ref="D58:G58"/>
    <mergeCell ref="AT16:AV16"/>
    <mergeCell ref="A204:C204"/>
    <mergeCell ref="D204:G204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138:B138"/>
    <mergeCell ref="D138:G138"/>
    <mergeCell ref="D139:G139"/>
    <mergeCell ref="D142:G142"/>
    <mergeCell ref="A48:B48"/>
    <mergeCell ref="A52:B52"/>
    <mergeCell ref="U211:X211"/>
    <mergeCell ref="AO210:AQ210"/>
    <mergeCell ref="AO211:AQ211"/>
    <mergeCell ref="I211:L211"/>
    <mergeCell ref="Q211:S211"/>
    <mergeCell ref="U11:W11"/>
    <mergeCell ref="Y11:AE11"/>
    <mergeCell ref="AG210:AI210"/>
    <mergeCell ref="AG211:AI211"/>
    <mergeCell ref="I69:S69"/>
    <mergeCell ref="I116:S116"/>
    <mergeCell ref="I140:S140"/>
    <mergeCell ref="I149:S149"/>
    <mergeCell ref="I162:S162"/>
    <mergeCell ref="I184:S184"/>
    <mergeCell ref="U184:AE184"/>
    <mergeCell ref="U162:AE162"/>
    <mergeCell ref="U149:AE149"/>
    <mergeCell ref="U140:AE140"/>
    <mergeCell ref="U116:AE116"/>
    <mergeCell ref="U69:AE69"/>
    <mergeCell ref="AG69:AQ69"/>
    <mergeCell ref="AG184:AQ184"/>
    <mergeCell ref="AG162:AQ162"/>
    <mergeCell ref="AG7:AI7"/>
    <mergeCell ref="AJ7:AQ7"/>
    <mergeCell ref="AG11:AI11"/>
    <mergeCell ref="AK11:AQ11"/>
    <mergeCell ref="A2:S2"/>
    <mergeCell ref="A4:S4"/>
    <mergeCell ref="A221:C221"/>
    <mergeCell ref="D221:G221"/>
    <mergeCell ref="A11:G11"/>
    <mergeCell ref="D212:G212"/>
    <mergeCell ref="D165:G165"/>
    <mergeCell ref="I11:K11"/>
    <mergeCell ref="M11:S11"/>
    <mergeCell ref="A199:B199"/>
    <mergeCell ref="D190:G190"/>
    <mergeCell ref="D189:G189"/>
    <mergeCell ref="D97:G97"/>
    <mergeCell ref="D98:G98"/>
    <mergeCell ref="D200:G200"/>
    <mergeCell ref="D99:G99"/>
    <mergeCell ref="A16:C16"/>
    <mergeCell ref="A213:C213"/>
    <mergeCell ref="D213:G213"/>
    <mergeCell ref="D214:G214"/>
    <mergeCell ref="I7:K7"/>
    <mergeCell ref="L7:S7"/>
    <mergeCell ref="A8:C9"/>
    <mergeCell ref="D8:G9"/>
    <mergeCell ref="H8:H9"/>
    <mergeCell ref="A13:G13"/>
    <mergeCell ref="A15:G15"/>
    <mergeCell ref="A217:C217"/>
    <mergeCell ref="D217:G217"/>
    <mergeCell ref="D207:G207"/>
    <mergeCell ref="D208:G208"/>
    <mergeCell ref="A203:C203"/>
    <mergeCell ref="D203:G203"/>
    <mergeCell ref="D128:G128"/>
    <mergeCell ref="A130:C130"/>
    <mergeCell ref="D130:G130"/>
    <mergeCell ref="A144:B144"/>
    <mergeCell ref="A157:B157"/>
    <mergeCell ref="D157:G157"/>
    <mergeCell ref="D158:G158"/>
    <mergeCell ref="A153:B153"/>
    <mergeCell ref="D159:G159"/>
    <mergeCell ref="D160:G160"/>
    <mergeCell ref="D161:G161"/>
    <mergeCell ref="D224:G224"/>
    <mergeCell ref="A212:C212"/>
    <mergeCell ref="D215:G215"/>
    <mergeCell ref="A216:C216"/>
    <mergeCell ref="D216:G216"/>
    <mergeCell ref="A218:C218"/>
    <mergeCell ref="A220:C220"/>
    <mergeCell ref="D220:G220"/>
    <mergeCell ref="A222:C222"/>
    <mergeCell ref="D222:G222"/>
    <mergeCell ref="A223:C223"/>
    <mergeCell ref="D223:G223"/>
    <mergeCell ref="A224:B224"/>
    <mergeCell ref="D219:G219"/>
    <mergeCell ref="D181:G181"/>
    <mergeCell ref="D132:G132"/>
    <mergeCell ref="D133:G133"/>
    <mergeCell ref="D134:G134"/>
    <mergeCell ref="D135:G135"/>
    <mergeCell ref="D136:G136"/>
    <mergeCell ref="D137:G137"/>
    <mergeCell ref="A215:B215"/>
    <mergeCell ref="D218:G218"/>
    <mergeCell ref="A206:B206"/>
    <mergeCell ref="D206:G206"/>
    <mergeCell ref="D145:G145"/>
    <mergeCell ref="D144:G144"/>
    <mergeCell ref="D143:G143"/>
    <mergeCell ref="D201:G201"/>
    <mergeCell ref="D198:G198"/>
    <mergeCell ref="D205:G205"/>
    <mergeCell ref="D194:G194"/>
    <mergeCell ref="D182:G182"/>
    <mergeCell ref="A10:G10"/>
    <mergeCell ref="B12:G12"/>
    <mergeCell ref="D195:G195"/>
    <mergeCell ref="D191:G191"/>
    <mergeCell ref="D192:G192"/>
    <mergeCell ref="A164:C164"/>
    <mergeCell ref="D164:G164"/>
    <mergeCell ref="A186:C186"/>
    <mergeCell ref="D186:G186"/>
    <mergeCell ref="D187:G187"/>
    <mergeCell ref="A188:B188"/>
    <mergeCell ref="A171:B171"/>
    <mergeCell ref="D172:G172"/>
    <mergeCell ref="D171:G171"/>
    <mergeCell ref="D193:G193"/>
    <mergeCell ref="D179:G179"/>
    <mergeCell ref="D175:G175"/>
    <mergeCell ref="D61:G61"/>
    <mergeCell ref="D62:G62"/>
    <mergeCell ref="D121:G121"/>
    <mergeCell ref="D122:G122"/>
    <mergeCell ref="D123:G123"/>
    <mergeCell ref="D180:G180"/>
    <mergeCell ref="A181:B181"/>
    <mergeCell ref="D241:G241"/>
    <mergeCell ref="A243:C243"/>
    <mergeCell ref="A219:B219"/>
    <mergeCell ref="D228:G228"/>
    <mergeCell ref="D243:G243"/>
    <mergeCell ref="A244:C244"/>
    <mergeCell ref="T8:T9"/>
    <mergeCell ref="D244:G244"/>
    <mergeCell ref="A242:B242"/>
    <mergeCell ref="A225:C225"/>
    <mergeCell ref="D225:G225"/>
    <mergeCell ref="A177:B177"/>
    <mergeCell ref="D173:G173"/>
    <mergeCell ref="A192:B192"/>
    <mergeCell ref="D176:G176"/>
    <mergeCell ref="D174:G174"/>
    <mergeCell ref="D188:G188"/>
    <mergeCell ref="D197:G197"/>
    <mergeCell ref="A197:C197"/>
    <mergeCell ref="D199:G199"/>
    <mergeCell ref="D177:G177"/>
    <mergeCell ref="D178:G178"/>
    <mergeCell ref="D227:G227"/>
    <mergeCell ref="D183:G183"/>
    <mergeCell ref="AF8:AF9"/>
    <mergeCell ref="A165:C165"/>
    <mergeCell ref="D168:G168"/>
    <mergeCell ref="D170:G170"/>
    <mergeCell ref="D169:G169"/>
    <mergeCell ref="D166:G166"/>
    <mergeCell ref="A167:B167"/>
    <mergeCell ref="D167:G167"/>
    <mergeCell ref="D46:G46"/>
    <mergeCell ref="D124:G124"/>
    <mergeCell ref="D125:G125"/>
    <mergeCell ref="D105:G105"/>
    <mergeCell ref="D56:G56"/>
    <mergeCell ref="D16:G16"/>
    <mergeCell ref="A46:C46"/>
    <mergeCell ref="D54:G54"/>
    <mergeCell ref="A132:B132"/>
    <mergeCell ref="D154:G154"/>
    <mergeCell ref="D155:G155"/>
    <mergeCell ref="D156:G156"/>
    <mergeCell ref="D153:G153"/>
    <mergeCell ref="D74:G74"/>
    <mergeCell ref="D75:G75"/>
    <mergeCell ref="D76:G76"/>
    <mergeCell ref="A245:C245"/>
    <mergeCell ref="A229:C229"/>
    <mergeCell ref="D229:G229"/>
    <mergeCell ref="A228:C228"/>
    <mergeCell ref="U7:W7"/>
    <mergeCell ref="X7:AE7"/>
    <mergeCell ref="D245:G245"/>
    <mergeCell ref="A240:C240"/>
    <mergeCell ref="D242:G242"/>
    <mergeCell ref="A233:C233"/>
    <mergeCell ref="A235:C235"/>
    <mergeCell ref="A236:C236"/>
    <mergeCell ref="A238:B238"/>
    <mergeCell ref="A239:C239"/>
    <mergeCell ref="D233:G233"/>
    <mergeCell ref="D239:G239"/>
    <mergeCell ref="D236:G236"/>
    <mergeCell ref="D237:G237"/>
    <mergeCell ref="D238:G238"/>
    <mergeCell ref="D235:G235"/>
    <mergeCell ref="D240:G240"/>
    <mergeCell ref="A241:C241"/>
    <mergeCell ref="D226:G226"/>
    <mergeCell ref="A227:B227"/>
    <mergeCell ref="A252:C252"/>
    <mergeCell ref="D252:G252"/>
    <mergeCell ref="D249:G249"/>
    <mergeCell ref="A250:B250"/>
    <mergeCell ref="D250:G250"/>
    <mergeCell ref="A251:C251"/>
    <mergeCell ref="D251:G251"/>
    <mergeCell ref="A246:C246"/>
    <mergeCell ref="D246:G246"/>
    <mergeCell ref="A247:B247"/>
    <mergeCell ref="D247:G247"/>
    <mergeCell ref="A248:C248"/>
    <mergeCell ref="D248:G248"/>
    <mergeCell ref="A60:B60"/>
    <mergeCell ref="D110:G110"/>
    <mergeCell ref="D112:G112"/>
    <mergeCell ref="D59:G59"/>
    <mergeCell ref="A109:B109"/>
    <mergeCell ref="D60:G60"/>
    <mergeCell ref="A97:C97"/>
    <mergeCell ref="A98:C98"/>
    <mergeCell ref="A100:B100"/>
    <mergeCell ref="D100:G100"/>
    <mergeCell ref="D101:G101"/>
    <mergeCell ref="D102:G102"/>
    <mergeCell ref="D103:G103"/>
    <mergeCell ref="A106:B106"/>
    <mergeCell ref="D106:G106"/>
    <mergeCell ref="D107:G107"/>
    <mergeCell ref="A71:C71"/>
    <mergeCell ref="D71:G71"/>
    <mergeCell ref="D72:G72"/>
    <mergeCell ref="A73:B73"/>
    <mergeCell ref="D73:G73"/>
    <mergeCell ref="AS150:AV150"/>
    <mergeCell ref="D152:G152"/>
    <mergeCell ref="A151:C151"/>
    <mergeCell ref="D151:G151"/>
    <mergeCell ref="A142:C142"/>
    <mergeCell ref="A66:B66"/>
    <mergeCell ref="D66:G66"/>
    <mergeCell ref="D67:G67"/>
    <mergeCell ref="D108:G108"/>
    <mergeCell ref="D109:G109"/>
    <mergeCell ref="AS129:AV129"/>
    <mergeCell ref="D131:G131"/>
    <mergeCell ref="AS141:AV141"/>
    <mergeCell ref="D146:G146"/>
    <mergeCell ref="D147:G147"/>
    <mergeCell ref="D148:G148"/>
    <mergeCell ref="AS117:AV117"/>
    <mergeCell ref="A118:C118"/>
    <mergeCell ref="A120:B120"/>
    <mergeCell ref="A124:B124"/>
    <mergeCell ref="AG149:AQ149"/>
    <mergeCell ref="AG140:AQ140"/>
    <mergeCell ref="D119:G119"/>
    <mergeCell ref="D120:G120"/>
    <mergeCell ref="AG116:AQ116"/>
    <mergeCell ref="A77:B77"/>
    <mergeCell ref="D77:G77"/>
    <mergeCell ref="D78:G78"/>
    <mergeCell ref="D79:G79"/>
    <mergeCell ref="D80:G80"/>
    <mergeCell ref="D81:G81"/>
    <mergeCell ref="A113:B113"/>
    <mergeCell ref="D113:G113"/>
    <mergeCell ref="D114:G114"/>
    <mergeCell ref="D115:G115"/>
    <mergeCell ref="D104:G104"/>
    <mergeCell ref="D111:G111"/>
    <mergeCell ref="A90:B90"/>
    <mergeCell ref="A84:C84"/>
    <mergeCell ref="A86:B86"/>
  </mergeCells>
  <conditionalFormatting sqref="I176:T176 I189:T190 I110:T110 AF110 AF189:AF190 AF176 AF112:AF115 I112:T115 T111 I183:AQ183">
    <cfRule type="containsBlanks" dxfId="232" priority="508">
      <formula>LEN(TRIM(I110))=0</formula>
    </cfRule>
  </conditionalFormatting>
  <conditionalFormatting sqref="I251:O252 I248:O248 I243:O246 I239:O241">
    <cfRule type="containsBlanks" dxfId="231" priority="498">
      <formula>LEN(TRIM(I239))=0</formula>
    </cfRule>
  </conditionalFormatting>
  <conditionalFormatting sqref="T239:T241 T243:T246 T248 T251:T252 AF251:AF252 AF248 AF243:AF246 AF239:AF241">
    <cfRule type="containsBlanks" dxfId="230" priority="497">
      <formula>LEN(TRIM(T239))=0</formula>
    </cfRule>
  </conditionalFormatting>
  <conditionalFormatting sqref="I228:O228 I225:O225 I220:O223 I216:O218">
    <cfRule type="containsBlanks" dxfId="229" priority="417">
      <formula>LEN(TRIM(I216))=0</formula>
    </cfRule>
  </conditionalFormatting>
  <conditionalFormatting sqref="T216:T218 T220:T223 T225 T228 AF228 AF225 AF220:AF223 AF216:AF218">
    <cfRule type="containsBlanks" dxfId="228" priority="416">
      <formula>LEN(TRIM(T216))=0</formula>
    </cfRule>
  </conditionalFormatting>
  <conditionalFormatting sqref="I229:O229">
    <cfRule type="containsBlanks" dxfId="227" priority="415">
      <formula>LEN(TRIM(I229))=0</formula>
    </cfRule>
  </conditionalFormatting>
  <conditionalFormatting sqref="T229 AF229">
    <cfRule type="containsBlanks" dxfId="226" priority="414">
      <formula>LEN(TRIM(T229))=0</formula>
    </cfRule>
  </conditionalFormatting>
  <conditionalFormatting sqref="I172:S175">
    <cfRule type="containsBlanks" dxfId="225" priority="405">
      <formula>LEN(TRIM(I172))=0</formula>
    </cfRule>
  </conditionalFormatting>
  <conditionalFormatting sqref="T172:T175 AF172:AF175">
    <cfRule type="containsBlanks" dxfId="224" priority="404">
      <formula>LEN(TRIM(T172))=0</formula>
    </cfRule>
  </conditionalFormatting>
  <conditionalFormatting sqref="I168:T170 AF168:AF170">
    <cfRule type="containsBlanks" dxfId="223" priority="406">
      <formula>LEN(TRIM(I168))=0</formula>
    </cfRule>
  </conditionalFormatting>
  <conditionalFormatting sqref="T178:T179 AF178:AF179">
    <cfRule type="containsBlanks" dxfId="222" priority="372">
      <formula>LEN(TRIM(T178))=0</formula>
    </cfRule>
  </conditionalFormatting>
  <conditionalFormatting sqref="T200 AF200">
    <cfRule type="containsBlanks" dxfId="221" priority="351">
      <formula>LEN(TRIM(T200))=0</formula>
    </cfRule>
  </conditionalFormatting>
  <conditionalFormatting sqref="I201:T201 AF201">
    <cfRule type="containsBlanks" dxfId="220" priority="359">
      <formula>LEN(TRIM(I201))=0</formula>
    </cfRule>
  </conditionalFormatting>
  <conditionalFormatting sqref="T193 AF193 AF195 T195">
    <cfRule type="containsBlanks" dxfId="219" priority="347">
      <formula>LEN(TRIM(T193))=0</formula>
    </cfRule>
  </conditionalFormatting>
  <conditionalFormatting sqref="I200:S200">
    <cfRule type="containsBlanks" dxfId="218" priority="352">
      <formula>LEN(TRIM(I200))=0</formula>
    </cfRule>
  </conditionalFormatting>
  <conditionalFormatting sqref="I178:S179">
    <cfRule type="containsBlanks" dxfId="217" priority="373">
      <formula>LEN(TRIM(I178))=0</formula>
    </cfRule>
  </conditionalFormatting>
  <conditionalFormatting sqref="I193:S193 I195:S195">
    <cfRule type="containsBlanks" dxfId="216" priority="348">
      <formula>LEN(TRIM(I193))=0</formula>
    </cfRule>
  </conditionalFormatting>
  <conditionalFormatting sqref="H13:T13 AF13">
    <cfRule type="cellIs" dxfId="215" priority="365" operator="notEqual">
      <formula>0</formula>
    </cfRule>
  </conditionalFormatting>
  <conditionalFormatting sqref="I56:T56 AF56">
    <cfRule type="containsBlanks" dxfId="214" priority="323">
      <formula>LEN(TRIM(I56))=0</formula>
    </cfRule>
  </conditionalFormatting>
  <conditionalFormatting sqref="I49:T51 AF49:AF51">
    <cfRule type="containsBlanks" dxfId="213" priority="322">
      <formula>LEN(TRIM(I49))=0</formula>
    </cfRule>
  </conditionalFormatting>
  <conditionalFormatting sqref="T62:T68 AF62:AF68">
    <cfRule type="containsBlanks" dxfId="212" priority="314">
      <formula>LEN(TRIM(T62))=0</formula>
    </cfRule>
  </conditionalFormatting>
  <conditionalFormatting sqref="I53:S55">
    <cfRule type="containsBlanks" dxfId="211" priority="321">
      <formula>LEN(TRIM(I53))=0</formula>
    </cfRule>
  </conditionalFormatting>
  <conditionalFormatting sqref="T53:T55 AF53:AF55">
    <cfRule type="containsBlanks" dxfId="210" priority="320">
      <formula>LEN(TRIM(T53))=0</formula>
    </cfRule>
  </conditionalFormatting>
  <conditionalFormatting sqref="I61:S61">
    <cfRule type="containsBlanks" dxfId="209" priority="317">
      <formula>LEN(TRIM(I61))=0</formula>
    </cfRule>
  </conditionalFormatting>
  <conditionalFormatting sqref="T61 AF61">
    <cfRule type="containsBlanks" dxfId="208" priority="316">
      <formula>LEN(TRIM(T61))=0</formula>
    </cfRule>
  </conditionalFormatting>
  <conditionalFormatting sqref="I62:S68">
    <cfRule type="containsBlanks" dxfId="207" priority="315">
      <formula>LEN(TRIM(I62))=0</formula>
    </cfRule>
  </conditionalFormatting>
  <conditionalFormatting sqref="A11 H11">
    <cfRule type="cellIs" dxfId="206" priority="304" operator="notEqual">
      <formula>0</formula>
    </cfRule>
  </conditionalFormatting>
  <conditionalFormatting sqref="H13:T13 AF13">
    <cfRule type="notContainsBlanks" dxfId="205" priority="303">
      <formula>LEN(TRIM(H13))&gt;0</formula>
    </cfRule>
  </conditionalFormatting>
  <conditionalFormatting sqref="T101:T103 AF101:AF103">
    <cfRule type="containsBlanks" dxfId="204" priority="284">
      <formula>LEN(TRIM(T101))=0</formula>
    </cfRule>
  </conditionalFormatting>
  <conditionalFormatting sqref="I101:S103">
    <cfRule type="containsBlanks" dxfId="203" priority="285">
      <formula>LEN(TRIM(I101))=0</formula>
    </cfRule>
  </conditionalFormatting>
  <conditionalFormatting sqref="I105:T105 AF105">
    <cfRule type="containsBlanks" dxfId="202" priority="287">
      <formula>LEN(TRIM(I105))=0</formula>
    </cfRule>
  </conditionalFormatting>
  <conditionalFormatting sqref="T104 AF104">
    <cfRule type="containsBlanks" dxfId="201" priority="278">
      <formula>LEN(TRIM(T104))=0</formula>
    </cfRule>
  </conditionalFormatting>
  <conditionalFormatting sqref="I104:S104">
    <cfRule type="containsBlanks" dxfId="200" priority="279">
      <formula>LEN(TRIM(I104))=0</formula>
    </cfRule>
  </conditionalFormatting>
  <conditionalFormatting sqref="I128:T128 AF128">
    <cfRule type="containsBlanks" dxfId="199" priority="277">
      <formula>LEN(TRIM(I128))=0</formula>
    </cfRule>
  </conditionalFormatting>
  <conditionalFormatting sqref="I121:T123 AF121:AF123">
    <cfRule type="containsBlanks" dxfId="198" priority="276">
      <formula>LEN(TRIM(I121))=0</formula>
    </cfRule>
  </conditionalFormatting>
  <conditionalFormatting sqref="I125:S127">
    <cfRule type="containsBlanks" dxfId="197" priority="275">
      <formula>LEN(TRIM(I125))=0</formula>
    </cfRule>
  </conditionalFormatting>
  <conditionalFormatting sqref="T125:T127 AF125:AF127">
    <cfRule type="containsBlanks" dxfId="196" priority="274">
      <formula>LEN(TRIM(T125))=0</formula>
    </cfRule>
  </conditionalFormatting>
  <conditionalFormatting sqref="I136:T136 AF136">
    <cfRule type="containsBlanks" dxfId="195" priority="273">
      <formula>LEN(TRIM(I136))=0</formula>
    </cfRule>
  </conditionalFormatting>
  <conditionalFormatting sqref="I148:T148 AF148">
    <cfRule type="containsBlanks" dxfId="194" priority="265">
      <formula>LEN(TRIM(I148))=0</formula>
    </cfRule>
  </conditionalFormatting>
  <conditionalFormatting sqref="T139 AF139">
    <cfRule type="containsBlanks" dxfId="193" priority="266">
      <formula>LEN(TRIM(T139))=0</formula>
    </cfRule>
  </conditionalFormatting>
  <conditionalFormatting sqref="I133:S135">
    <cfRule type="containsBlanks" dxfId="192" priority="271">
      <formula>LEN(TRIM(I133))=0</formula>
    </cfRule>
  </conditionalFormatting>
  <conditionalFormatting sqref="T133:T135 AF133:AF135">
    <cfRule type="containsBlanks" dxfId="191" priority="270">
      <formula>LEN(TRIM(T133))=0</formula>
    </cfRule>
  </conditionalFormatting>
  <conditionalFormatting sqref="I161:T161 AF161">
    <cfRule type="containsBlanks" dxfId="190" priority="262">
      <formula>LEN(TRIM(I161))=0</formula>
    </cfRule>
  </conditionalFormatting>
  <conditionalFormatting sqref="I139:S139">
    <cfRule type="containsBlanks" dxfId="189" priority="267">
      <formula>LEN(TRIM(I139))=0</formula>
    </cfRule>
  </conditionalFormatting>
  <conditionalFormatting sqref="I154:T156 AF154:AF156">
    <cfRule type="containsBlanks" dxfId="188" priority="261">
      <formula>LEN(TRIM(I154))=0</formula>
    </cfRule>
  </conditionalFormatting>
  <conditionalFormatting sqref="I145:S147">
    <cfRule type="containsBlanks" dxfId="187" priority="264">
      <formula>LEN(TRIM(I145))=0</formula>
    </cfRule>
  </conditionalFormatting>
  <conditionalFormatting sqref="T145:T147 AF145:AF147">
    <cfRule type="containsBlanks" dxfId="186" priority="263">
      <formula>LEN(TRIM(T145))=0</formula>
    </cfRule>
  </conditionalFormatting>
  <conditionalFormatting sqref="I158:S160">
    <cfRule type="containsBlanks" dxfId="185" priority="260">
      <formula>LEN(TRIM(I158))=0</formula>
    </cfRule>
  </conditionalFormatting>
  <conditionalFormatting sqref="T158:T160 AF158:AF160">
    <cfRule type="containsBlanks" dxfId="184" priority="259">
      <formula>LEN(TRIM(T158))=0</formula>
    </cfRule>
  </conditionalFormatting>
  <conditionalFormatting sqref="U176:AE176 U189:AE190 U110:AE110 U112:AE115">
    <cfRule type="containsBlanks" dxfId="183" priority="258">
      <formula>LEN(TRIM(U110))=0</formula>
    </cfRule>
  </conditionalFormatting>
  <conditionalFormatting sqref="U251:AE252 U248:AE248 U243:AE246 U239:AE241">
    <cfRule type="containsBlanks" dxfId="182" priority="257">
      <formula>LEN(TRIM(U239))=0</formula>
    </cfRule>
  </conditionalFormatting>
  <conditionalFormatting sqref="U228:AE228 U225:AE225 U220:AE223 U216:AE218">
    <cfRule type="containsBlanks" dxfId="181" priority="256">
      <formula>LEN(TRIM(U216))=0</formula>
    </cfRule>
  </conditionalFormatting>
  <conditionalFormatting sqref="U229:AE229">
    <cfRule type="containsBlanks" dxfId="180" priority="255">
      <formula>LEN(TRIM(U229))=0</formula>
    </cfRule>
  </conditionalFormatting>
  <conditionalFormatting sqref="U172:AE175">
    <cfRule type="containsBlanks" dxfId="179" priority="253">
      <formula>LEN(TRIM(U172))=0</formula>
    </cfRule>
  </conditionalFormatting>
  <conditionalFormatting sqref="U168:AE170">
    <cfRule type="containsBlanks" dxfId="178" priority="254">
      <formula>LEN(TRIM(U168))=0</formula>
    </cfRule>
  </conditionalFormatting>
  <conditionalFormatting sqref="U201:AE201">
    <cfRule type="containsBlanks" dxfId="177" priority="250">
      <formula>LEN(TRIM(U201))=0</formula>
    </cfRule>
  </conditionalFormatting>
  <conditionalFormatting sqref="U200:AE200">
    <cfRule type="containsBlanks" dxfId="176" priority="249">
      <formula>LEN(TRIM(U200))=0</formula>
    </cfRule>
  </conditionalFormatting>
  <conditionalFormatting sqref="U178:AE179">
    <cfRule type="containsBlanks" dxfId="175" priority="252">
      <formula>LEN(TRIM(U178))=0</formula>
    </cfRule>
  </conditionalFormatting>
  <conditionalFormatting sqref="U193:AE193 U195:AE195">
    <cfRule type="containsBlanks" dxfId="174" priority="248">
      <formula>LEN(TRIM(U193))=0</formula>
    </cfRule>
  </conditionalFormatting>
  <conditionalFormatting sqref="U13:AE13">
    <cfRule type="cellIs" dxfId="173" priority="251" operator="notEqual">
      <formula>0</formula>
    </cfRule>
  </conditionalFormatting>
  <conditionalFormatting sqref="U56:AE56">
    <cfRule type="containsBlanks" dxfId="172" priority="247">
      <formula>LEN(TRIM(U56))=0</formula>
    </cfRule>
  </conditionalFormatting>
  <conditionalFormatting sqref="U49:AE51">
    <cfRule type="containsBlanks" dxfId="171" priority="246">
      <formula>LEN(TRIM(U49))=0</formula>
    </cfRule>
  </conditionalFormatting>
  <conditionalFormatting sqref="U53:AE55">
    <cfRule type="containsBlanks" dxfId="170" priority="245">
      <formula>LEN(TRIM(U53))=0</formula>
    </cfRule>
  </conditionalFormatting>
  <conditionalFormatting sqref="U61:AE61">
    <cfRule type="containsBlanks" dxfId="169" priority="244">
      <formula>LEN(TRIM(U61))=0</formula>
    </cfRule>
  </conditionalFormatting>
  <conditionalFormatting sqref="U62:AE68">
    <cfRule type="containsBlanks" dxfId="168" priority="243">
      <formula>LEN(TRIM(U62))=0</formula>
    </cfRule>
  </conditionalFormatting>
  <conditionalFormatting sqref="U13:AE13">
    <cfRule type="notContainsBlanks" dxfId="167" priority="242">
      <formula>LEN(TRIM(U13))&gt;0</formula>
    </cfRule>
  </conditionalFormatting>
  <conditionalFormatting sqref="U128:AE128">
    <cfRule type="containsBlanks" dxfId="166" priority="235">
      <formula>LEN(TRIM(U128))=0</formula>
    </cfRule>
  </conditionalFormatting>
  <conditionalFormatting sqref="U101:AE103">
    <cfRule type="containsBlanks" dxfId="165" priority="237">
      <formula>LEN(TRIM(U101))=0</formula>
    </cfRule>
  </conditionalFormatting>
  <conditionalFormatting sqref="U104:AE104">
    <cfRule type="containsBlanks" dxfId="164" priority="236">
      <formula>LEN(TRIM(U104))=0</formula>
    </cfRule>
  </conditionalFormatting>
  <conditionalFormatting sqref="U105:AE105">
    <cfRule type="containsBlanks" dxfId="163" priority="238">
      <formula>LEN(TRIM(U105))=0</formula>
    </cfRule>
  </conditionalFormatting>
  <conditionalFormatting sqref="U121:AE123">
    <cfRule type="containsBlanks" dxfId="162" priority="234">
      <formula>LEN(TRIM(U121))=0</formula>
    </cfRule>
  </conditionalFormatting>
  <conditionalFormatting sqref="U125:AE127">
    <cfRule type="containsBlanks" dxfId="161" priority="233">
      <formula>LEN(TRIM(U125))=0</formula>
    </cfRule>
  </conditionalFormatting>
  <conditionalFormatting sqref="U136:AE136">
    <cfRule type="containsBlanks" dxfId="160" priority="232">
      <formula>LEN(TRIM(U136))=0</formula>
    </cfRule>
  </conditionalFormatting>
  <conditionalFormatting sqref="U148:AE148">
    <cfRule type="containsBlanks" dxfId="159" priority="229">
      <formula>LEN(TRIM(U148))=0</formula>
    </cfRule>
  </conditionalFormatting>
  <conditionalFormatting sqref="U133:AE135">
    <cfRule type="containsBlanks" dxfId="158" priority="231">
      <formula>LEN(TRIM(U133))=0</formula>
    </cfRule>
  </conditionalFormatting>
  <conditionalFormatting sqref="U161:AE161">
    <cfRule type="containsBlanks" dxfId="157" priority="227">
      <formula>LEN(TRIM(U161))=0</formula>
    </cfRule>
  </conditionalFormatting>
  <conditionalFormatting sqref="U139:AE139">
    <cfRule type="containsBlanks" dxfId="156" priority="230">
      <formula>LEN(TRIM(U139))=0</formula>
    </cfRule>
  </conditionalFormatting>
  <conditionalFormatting sqref="U154:AE156">
    <cfRule type="containsBlanks" dxfId="155" priority="226">
      <formula>LEN(TRIM(U154))=0</formula>
    </cfRule>
  </conditionalFormatting>
  <conditionalFormatting sqref="U145:AE147">
    <cfRule type="containsBlanks" dxfId="154" priority="228">
      <formula>LEN(TRIM(U145))=0</formula>
    </cfRule>
  </conditionalFormatting>
  <conditionalFormatting sqref="U158:AE160">
    <cfRule type="containsBlanks" dxfId="153" priority="225">
      <formula>LEN(TRIM(U158))=0</formula>
    </cfRule>
  </conditionalFormatting>
  <conditionalFormatting sqref="AG176:AQ176 AG189:AQ190 AG110:AQ110 AG112:AQ115">
    <cfRule type="containsBlanks" dxfId="152" priority="224">
      <formula>LEN(TRIM(AG110))=0</formula>
    </cfRule>
  </conditionalFormatting>
  <conditionalFormatting sqref="AG251:AQ252 AG248:AQ248 AG243:AQ246 AG239:AQ241">
    <cfRule type="containsBlanks" dxfId="151" priority="223">
      <formula>LEN(TRIM(AG239))=0</formula>
    </cfRule>
  </conditionalFormatting>
  <conditionalFormatting sqref="AG228:AQ228 AG225:AQ225 AG220:AQ223 AG216:AQ218">
    <cfRule type="containsBlanks" dxfId="150" priority="222">
      <formula>LEN(TRIM(AG216))=0</formula>
    </cfRule>
  </conditionalFormatting>
  <conditionalFormatting sqref="AG229:AQ229">
    <cfRule type="containsBlanks" dxfId="149" priority="221">
      <formula>LEN(TRIM(AG229))=0</formula>
    </cfRule>
  </conditionalFormatting>
  <conditionalFormatting sqref="AG172:AQ175">
    <cfRule type="containsBlanks" dxfId="148" priority="219">
      <formula>LEN(TRIM(AG172))=0</formula>
    </cfRule>
  </conditionalFormatting>
  <conditionalFormatting sqref="AG168:AQ170">
    <cfRule type="containsBlanks" dxfId="147" priority="220">
      <formula>LEN(TRIM(AG168))=0</formula>
    </cfRule>
  </conditionalFormatting>
  <conditionalFormatting sqref="AG201:AQ201">
    <cfRule type="containsBlanks" dxfId="146" priority="216">
      <formula>LEN(TRIM(AG201))=0</formula>
    </cfRule>
  </conditionalFormatting>
  <conditionalFormatting sqref="AG200:AQ200">
    <cfRule type="containsBlanks" dxfId="145" priority="215">
      <formula>LEN(TRIM(AG200))=0</formula>
    </cfRule>
  </conditionalFormatting>
  <conditionalFormatting sqref="AG178:AQ179">
    <cfRule type="containsBlanks" dxfId="144" priority="218">
      <formula>LEN(TRIM(AG178))=0</formula>
    </cfRule>
  </conditionalFormatting>
  <conditionalFormatting sqref="AG193:AQ193 AG195:AQ195">
    <cfRule type="containsBlanks" dxfId="143" priority="214">
      <formula>LEN(TRIM(AG193))=0</formula>
    </cfRule>
  </conditionalFormatting>
  <conditionalFormatting sqref="AG13:AQ13">
    <cfRule type="cellIs" dxfId="142" priority="217" operator="notEqual">
      <formula>0</formula>
    </cfRule>
  </conditionalFormatting>
  <conditionalFormatting sqref="AG56:AQ56">
    <cfRule type="containsBlanks" dxfId="141" priority="213">
      <formula>LEN(TRIM(AG56))=0</formula>
    </cfRule>
  </conditionalFormatting>
  <conditionalFormatting sqref="AG49:AQ51">
    <cfRule type="containsBlanks" dxfId="140" priority="212">
      <formula>LEN(TRIM(AG49))=0</formula>
    </cfRule>
  </conditionalFormatting>
  <conditionalFormatting sqref="AG53:AQ55">
    <cfRule type="containsBlanks" dxfId="139" priority="211">
      <formula>LEN(TRIM(AG53))=0</formula>
    </cfRule>
  </conditionalFormatting>
  <conditionalFormatting sqref="AG61:AQ61">
    <cfRule type="containsBlanks" dxfId="138" priority="210">
      <formula>LEN(TRIM(AG61))=0</formula>
    </cfRule>
  </conditionalFormatting>
  <conditionalFormatting sqref="AG62:AQ68">
    <cfRule type="containsBlanks" dxfId="137" priority="209">
      <formula>LEN(TRIM(AG62))=0</formula>
    </cfRule>
  </conditionalFormatting>
  <conditionalFormatting sqref="AG13:AQ13">
    <cfRule type="notContainsBlanks" dxfId="136" priority="208">
      <formula>LEN(TRIM(AG13))&gt;0</formula>
    </cfRule>
  </conditionalFormatting>
  <conditionalFormatting sqref="AG128:AQ128">
    <cfRule type="containsBlanks" dxfId="135" priority="201">
      <formula>LEN(TRIM(AG128))=0</formula>
    </cfRule>
  </conditionalFormatting>
  <conditionalFormatting sqref="AG101:AQ103">
    <cfRule type="containsBlanks" dxfId="134" priority="203">
      <formula>LEN(TRIM(AG101))=0</formula>
    </cfRule>
  </conditionalFormatting>
  <conditionalFormatting sqref="AG104:AQ104">
    <cfRule type="containsBlanks" dxfId="133" priority="202">
      <formula>LEN(TRIM(AG104))=0</formula>
    </cfRule>
  </conditionalFormatting>
  <conditionalFormatting sqref="AG105:AQ105">
    <cfRule type="containsBlanks" dxfId="132" priority="204">
      <formula>LEN(TRIM(AG105))=0</formula>
    </cfRule>
  </conditionalFormatting>
  <conditionalFormatting sqref="AG121:AQ123">
    <cfRule type="containsBlanks" dxfId="131" priority="200">
      <formula>LEN(TRIM(AG121))=0</formula>
    </cfRule>
  </conditionalFormatting>
  <conditionalFormatting sqref="AG125:AQ127">
    <cfRule type="containsBlanks" dxfId="130" priority="199">
      <formula>LEN(TRIM(AG125))=0</formula>
    </cfRule>
  </conditionalFormatting>
  <conditionalFormatting sqref="AG136:AQ136">
    <cfRule type="containsBlanks" dxfId="129" priority="198">
      <formula>LEN(TRIM(AG136))=0</formula>
    </cfRule>
  </conditionalFormatting>
  <conditionalFormatting sqref="AG148:AQ148">
    <cfRule type="containsBlanks" dxfId="128" priority="195">
      <formula>LEN(TRIM(AG148))=0</formula>
    </cfRule>
  </conditionalFormatting>
  <conditionalFormatting sqref="AG133:AQ135">
    <cfRule type="containsBlanks" dxfId="127" priority="197">
      <formula>LEN(TRIM(AG133))=0</formula>
    </cfRule>
  </conditionalFormatting>
  <conditionalFormatting sqref="AG161:AQ161">
    <cfRule type="containsBlanks" dxfId="126" priority="193">
      <formula>LEN(TRIM(AG161))=0</formula>
    </cfRule>
  </conditionalFormatting>
  <conditionalFormatting sqref="AG139:AQ139">
    <cfRule type="containsBlanks" dxfId="125" priority="196">
      <formula>LEN(TRIM(AG139))=0</formula>
    </cfRule>
  </conditionalFormatting>
  <conditionalFormatting sqref="AG154:AQ156">
    <cfRule type="containsBlanks" dxfId="124" priority="192">
      <formula>LEN(TRIM(AG154))=0</formula>
    </cfRule>
  </conditionalFormatting>
  <conditionalFormatting sqref="AG145:AQ147">
    <cfRule type="containsBlanks" dxfId="123" priority="194">
      <formula>LEN(TRIM(AG145))=0</formula>
    </cfRule>
  </conditionalFormatting>
  <conditionalFormatting sqref="AG158:AQ160">
    <cfRule type="containsBlanks" dxfId="122" priority="191">
      <formula>LEN(TRIM(AG158))=0</formula>
    </cfRule>
  </conditionalFormatting>
  <conditionalFormatting sqref="I207:J207">
    <cfRule type="containsBlanks" dxfId="121" priority="188">
      <formula>LEN(TRIM(I207))=0</formula>
    </cfRule>
  </conditionalFormatting>
  <conditionalFormatting sqref="I208:S208">
    <cfRule type="containsBlanks" dxfId="120" priority="184">
      <formula>LEN(TRIM(I208))=0</formula>
    </cfRule>
  </conditionalFormatting>
  <conditionalFormatting sqref="H208 T208 AF208">
    <cfRule type="containsBlanks" dxfId="119" priority="185">
      <formula>LEN(TRIM(H208))=0</formula>
    </cfRule>
  </conditionalFormatting>
  <conditionalFormatting sqref="H207 T207 AF207">
    <cfRule type="containsBlanks" dxfId="118" priority="187">
      <formula>LEN(TRIM(H207))=0</formula>
    </cfRule>
  </conditionalFormatting>
  <conditionalFormatting sqref="K207:S207">
    <cfRule type="containsBlanks" dxfId="117" priority="186">
      <formula>LEN(TRIM(K207))=0</formula>
    </cfRule>
  </conditionalFormatting>
  <conditionalFormatting sqref="U208:AE208">
    <cfRule type="containsBlanks" dxfId="116" priority="181">
      <formula>LEN(TRIM(U208))=0</formula>
    </cfRule>
  </conditionalFormatting>
  <conditionalFormatting sqref="U207:V207">
    <cfRule type="containsBlanks" dxfId="115" priority="183">
      <formula>LEN(TRIM(U207))=0</formula>
    </cfRule>
  </conditionalFormatting>
  <conditionalFormatting sqref="W207:AE207">
    <cfRule type="containsBlanks" dxfId="114" priority="182">
      <formula>LEN(TRIM(W207))=0</formula>
    </cfRule>
  </conditionalFormatting>
  <conditionalFormatting sqref="AG208:AQ208">
    <cfRule type="containsBlanks" dxfId="113" priority="178">
      <formula>LEN(TRIM(AG208))=0</formula>
    </cfRule>
  </conditionalFormatting>
  <conditionalFormatting sqref="AG207:AH207">
    <cfRule type="containsBlanks" dxfId="112" priority="180">
      <formula>LEN(TRIM(AG207))=0</formula>
    </cfRule>
  </conditionalFormatting>
  <conditionalFormatting sqref="AI207:AQ207">
    <cfRule type="containsBlanks" dxfId="111" priority="179">
      <formula>LEN(TRIM(AI207))=0</formula>
    </cfRule>
  </conditionalFormatting>
  <conditionalFormatting sqref="T107 AF107">
    <cfRule type="containsBlanks" dxfId="110" priority="176">
      <formula>LEN(TRIM(T107))=0</formula>
    </cfRule>
  </conditionalFormatting>
  <conditionalFormatting sqref="I107:S107">
    <cfRule type="containsBlanks" dxfId="109" priority="177">
      <formula>LEN(TRIM(I107))=0</formula>
    </cfRule>
  </conditionalFormatting>
  <conditionalFormatting sqref="U107:AE107">
    <cfRule type="containsBlanks" dxfId="108" priority="175">
      <formula>LEN(TRIM(U107))=0</formula>
    </cfRule>
  </conditionalFormatting>
  <conditionalFormatting sqref="AG107:AQ107">
    <cfRule type="containsBlanks" dxfId="107" priority="174">
      <formula>LEN(TRIM(AG107))=0</formula>
    </cfRule>
  </conditionalFormatting>
  <conditionalFormatting sqref="I81:S81 AF81">
    <cfRule type="containsBlanks" dxfId="106" priority="173">
      <formula>LEN(TRIM(I81))=0</formula>
    </cfRule>
  </conditionalFormatting>
  <conditionalFormatting sqref="I74:S76 AF74:AF76">
    <cfRule type="containsBlanks" dxfId="105" priority="172">
      <formula>LEN(TRIM(I74))=0</formula>
    </cfRule>
  </conditionalFormatting>
  <conditionalFormatting sqref="I78:S80">
    <cfRule type="containsBlanks" dxfId="104" priority="171">
      <formula>LEN(TRIM(I78))=0</formula>
    </cfRule>
  </conditionalFormatting>
  <conditionalFormatting sqref="AF78:AF80">
    <cfRule type="containsBlanks" dxfId="103" priority="170">
      <formula>LEN(TRIM(AF78))=0</formula>
    </cfRule>
  </conditionalFormatting>
  <conditionalFormatting sqref="U81:AE81">
    <cfRule type="containsBlanks" dxfId="102" priority="165">
      <formula>LEN(TRIM(U81))=0</formula>
    </cfRule>
  </conditionalFormatting>
  <conditionalFormatting sqref="U74:AE76">
    <cfRule type="containsBlanks" dxfId="101" priority="164">
      <formula>LEN(TRIM(U74))=0</formula>
    </cfRule>
  </conditionalFormatting>
  <conditionalFormatting sqref="U78:AE80">
    <cfRule type="containsBlanks" dxfId="100" priority="163">
      <formula>LEN(TRIM(U78))=0</formula>
    </cfRule>
  </conditionalFormatting>
  <conditionalFormatting sqref="AG81:AQ81">
    <cfRule type="containsBlanks" dxfId="99" priority="160">
      <formula>LEN(TRIM(AG81))=0</formula>
    </cfRule>
  </conditionalFormatting>
  <conditionalFormatting sqref="AG74:AQ76">
    <cfRule type="containsBlanks" dxfId="98" priority="159">
      <formula>LEN(TRIM(AG74))=0</formula>
    </cfRule>
  </conditionalFormatting>
  <conditionalFormatting sqref="AG78:AQ80">
    <cfRule type="containsBlanks" dxfId="97" priority="158">
      <formula>LEN(TRIM(AG78))=0</formula>
    </cfRule>
  </conditionalFormatting>
  <conditionalFormatting sqref="I58:S58">
    <cfRule type="containsBlanks" dxfId="96" priority="155">
      <formula>LEN(TRIM(I58))=0</formula>
    </cfRule>
  </conditionalFormatting>
  <conditionalFormatting sqref="T58 AF58">
    <cfRule type="containsBlanks" dxfId="95" priority="154">
      <formula>LEN(TRIM(T58))=0</formula>
    </cfRule>
  </conditionalFormatting>
  <conditionalFormatting sqref="U58:AE58">
    <cfRule type="containsBlanks" dxfId="94" priority="151">
      <formula>LEN(TRIM(U58))=0</formula>
    </cfRule>
  </conditionalFormatting>
  <conditionalFormatting sqref="AG58:AQ58">
    <cfRule type="containsBlanks" dxfId="93" priority="150">
      <formula>LEN(TRIM(AG58))=0</formula>
    </cfRule>
  </conditionalFormatting>
  <conditionalFormatting sqref="I111:S111 AF111">
    <cfRule type="containsBlanks" dxfId="92" priority="149">
      <formula>LEN(TRIM(I111))=0</formula>
    </cfRule>
  </conditionalFormatting>
  <conditionalFormatting sqref="U111:AE111">
    <cfRule type="containsBlanks" dxfId="91" priority="148">
      <formula>LEN(TRIM(U111))=0</formula>
    </cfRule>
  </conditionalFormatting>
  <conditionalFormatting sqref="AG111:AQ111">
    <cfRule type="containsBlanks" dxfId="90" priority="147">
      <formula>LEN(TRIM(AG111))=0</formula>
    </cfRule>
  </conditionalFormatting>
  <conditionalFormatting sqref="AG211:AI211 AO211:AQ211">
    <cfRule type="containsText" dxfId="89" priority="138" operator="containsText" text="Ime i prezime, funkcija">
      <formula>NOT(ISERROR(SEARCH("Ime i prezime, funkcija",AG211)))</formula>
    </cfRule>
  </conditionalFormatting>
  <conditionalFormatting sqref="I43:S44 I37:S41 I34:S34 I32:S32 I29:S30 I24:S27 I20:S22">
    <cfRule type="containsBlanks" dxfId="88" priority="134">
      <formula>LEN(TRIM(I20))=0</formula>
    </cfRule>
  </conditionalFormatting>
  <conditionalFormatting sqref="U24:AE24">
    <cfRule type="containsBlanks" dxfId="87" priority="119">
      <formula>LEN(TRIM(U24))=0</formula>
    </cfRule>
  </conditionalFormatting>
  <conditionalFormatting sqref="U44:AE44">
    <cfRule type="containsBlanks" dxfId="86" priority="105">
      <formula>LEN(TRIM(U44))=0</formula>
    </cfRule>
  </conditionalFormatting>
  <conditionalFormatting sqref="U20:AE20">
    <cfRule type="containsBlanks" dxfId="85" priority="122">
      <formula>LEN(TRIM(U20))=0</formula>
    </cfRule>
  </conditionalFormatting>
  <conditionalFormatting sqref="U21:AE21">
    <cfRule type="containsBlanks" dxfId="84" priority="121">
      <formula>LEN(TRIM(U21))=0</formula>
    </cfRule>
  </conditionalFormatting>
  <conditionalFormatting sqref="U22:AE22">
    <cfRule type="containsBlanks" dxfId="83" priority="120">
      <formula>LEN(TRIM(U22))=0</formula>
    </cfRule>
  </conditionalFormatting>
  <conditionalFormatting sqref="U25:AE25">
    <cfRule type="containsBlanks" dxfId="82" priority="118">
      <formula>LEN(TRIM(U25))=0</formula>
    </cfRule>
  </conditionalFormatting>
  <conditionalFormatting sqref="U26:AE26">
    <cfRule type="containsBlanks" dxfId="81" priority="117">
      <formula>LEN(TRIM(U26))=0</formula>
    </cfRule>
  </conditionalFormatting>
  <conditionalFormatting sqref="U43:AE43">
    <cfRule type="containsBlanks" dxfId="80" priority="104">
      <formula>LEN(TRIM(U43))=0</formula>
    </cfRule>
  </conditionalFormatting>
  <conditionalFormatting sqref="U27:AE27">
    <cfRule type="containsBlanks" dxfId="79" priority="116">
      <formula>LEN(TRIM(U27))=0</formula>
    </cfRule>
  </conditionalFormatting>
  <conditionalFormatting sqref="U29:AE29">
    <cfRule type="containsBlanks" dxfId="78" priority="115">
      <formula>LEN(TRIM(U29))=0</formula>
    </cfRule>
  </conditionalFormatting>
  <conditionalFormatting sqref="U30:AE30">
    <cfRule type="containsBlanks" dxfId="77" priority="114">
      <formula>LEN(TRIM(U30))=0</formula>
    </cfRule>
  </conditionalFormatting>
  <conditionalFormatting sqref="U32:AE32">
    <cfRule type="containsBlanks" dxfId="76" priority="113">
      <formula>LEN(TRIM(U32))=0</formula>
    </cfRule>
  </conditionalFormatting>
  <conditionalFormatting sqref="U34:AE34">
    <cfRule type="containsBlanks" dxfId="75" priority="112">
      <formula>LEN(TRIM(U34))=0</formula>
    </cfRule>
  </conditionalFormatting>
  <conditionalFormatting sqref="U37:AE37">
    <cfRule type="containsBlanks" dxfId="74" priority="111">
      <formula>LEN(TRIM(U37))=0</formula>
    </cfRule>
  </conditionalFormatting>
  <conditionalFormatting sqref="U38:AE38">
    <cfRule type="containsBlanks" dxfId="73" priority="110">
      <formula>LEN(TRIM(U38))=0</formula>
    </cfRule>
  </conditionalFormatting>
  <conditionalFormatting sqref="U39:AE39">
    <cfRule type="containsBlanks" dxfId="72" priority="109">
      <formula>LEN(TRIM(U39))=0</formula>
    </cfRule>
  </conditionalFormatting>
  <conditionalFormatting sqref="U41:AE41">
    <cfRule type="containsBlanks" dxfId="71" priority="108">
      <formula>LEN(TRIM(U41))=0</formula>
    </cfRule>
  </conditionalFormatting>
  <conditionalFormatting sqref="U40:AE40">
    <cfRule type="containsBlanks" dxfId="70" priority="107">
      <formula>LEN(TRIM(U40))=0</formula>
    </cfRule>
  </conditionalFormatting>
  <conditionalFormatting sqref="I94:T94">
    <cfRule type="containsBlanks" dxfId="69" priority="81">
      <formula>LEN(TRIM(I94))=0</formula>
    </cfRule>
  </conditionalFormatting>
  <conditionalFormatting sqref="I87:T89">
    <cfRule type="containsBlanks" dxfId="68" priority="80">
      <formula>LEN(TRIM(I87))=0</formula>
    </cfRule>
  </conditionalFormatting>
  <conditionalFormatting sqref="I91:S93">
    <cfRule type="containsBlanks" dxfId="67" priority="79">
      <formula>LEN(TRIM(I91))=0</formula>
    </cfRule>
  </conditionalFormatting>
  <conditionalFormatting sqref="T91:T93">
    <cfRule type="containsBlanks" dxfId="66" priority="78">
      <formula>LEN(TRIM(T91))=0</formula>
    </cfRule>
  </conditionalFormatting>
  <conditionalFormatting sqref="T87:T89 T91:T94">
    <cfRule type="notContainsBlanks" dxfId="65" priority="71">
      <formula>LEN(TRIM(T87))&gt;0</formula>
    </cfRule>
  </conditionalFormatting>
  <conditionalFormatting sqref="AF20">
    <cfRule type="containsBlanks" dxfId="64" priority="70">
      <formula>LEN(TRIM(AF20))=0</formula>
    </cfRule>
  </conditionalFormatting>
  <conditionalFormatting sqref="AG20:AQ20">
    <cfRule type="containsBlanks" dxfId="63" priority="69">
      <formula>LEN(TRIM(AG20))=0</formula>
    </cfRule>
  </conditionalFormatting>
  <conditionalFormatting sqref="AF21">
    <cfRule type="containsBlanks" dxfId="62" priority="68">
      <formula>LEN(TRIM(AF21))=0</formula>
    </cfRule>
  </conditionalFormatting>
  <conditionalFormatting sqref="AG21:AQ21">
    <cfRule type="containsBlanks" dxfId="61" priority="67">
      <formula>LEN(TRIM(AG21))=0</formula>
    </cfRule>
  </conditionalFormatting>
  <conditionalFormatting sqref="AF22">
    <cfRule type="containsBlanks" dxfId="60" priority="66">
      <formula>LEN(TRIM(AF22))=0</formula>
    </cfRule>
  </conditionalFormatting>
  <conditionalFormatting sqref="AG22:AQ22">
    <cfRule type="containsBlanks" dxfId="59" priority="65">
      <formula>LEN(TRIM(AG22))=0</formula>
    </cfRule>
  </conditionalFormatting>
  <conditionalFormatting sqref="AF24">
    <cfRule type="containsBlanks" dxfId="58" priority="62">
      <formula>LEN(TRIM(AF24))=0</formula>
    </cfRule>
  </conditionalFormatting>
  <conditionalFormatting sqref="AG24:AQ24">
    <cfRule type="containsBlanks" dxfId="57" priority="61">
      <formula>LEN(TRIM(AG24))=0</formula>
    </cfRule>
  </conditionalFormatting>
  <conditionalFormatting sqref="AF25">
    <cfRule type="containsBlanks" dxfId="56" priority="60">
      <formula>LEN(TRIM(AF25))=0</formula>
    </cfRule>
  </conditionalFormatting>
  <conditionalFormatting sqref="AG25:AQ25">
    <cfRule type="containsBlanks" dxfId="55" priority="59">
      <formula>LEN(TRIM(AG25))=0</formula>
    </cfRule>
  </conditionalFormatting>
  <conditionalFormatting sqref="AF26">
    <cfRule type="containsBlanks" dxfId="54" priority="58">
      <formula>LEN(TRIM(AF26))=0</formula>
    </cfRule>
  </conditionalFormatting>
  <conditionalFormatting sqref="AG26:AQ26">
    <cfRule type="containsBlanks" dxfId="53" priority="57">
      <formula>LEN(TRIM(AG26))=0</formula>
    </cfRule>
  </conditionalFormatting>
  <conditionalFormatting sqref="AF27">
    <cfRule type="containsBlanks" dxfId="52" priority="56">
      <formula>LEN(TRIM(AF27))=0</formula>
    </cfRule>
  </conditionalFormatting>
  <conditionalFormatting sqref="AG27:AQ27">
    <cfRule type="containsBlanks" dxfId="51" priority="55">
      <formula>LEN(TRIM(AG27))=0</formula>
    </cfRule>
  </conditionalFormatting>
  <conditionalFormatting sqref="AF29">
    <cfRule type="containsBlanks" dxfId="50" priority="54">
      <formula>LEN(TRIM(AF29))=0</formula>
    </cfRule>
  </conditionalFormatting>
  <conditionalFormatting sqref="AG29:AQ29">
    <cfRule type="containsBlanks" dxfId="49" priority="53">
      <formula>LEN(TRIM(AG29))=0</formula>
    </cfRule>
  </conditionalFormatting>
  <conditionalFormatting sqref="AF30">
    <cfRule type="containsBlanks" dxfId="48" priority="52">
      <formula>LEN(TRIM(AF30))=0</formula>
    </cfRule>
  </conditionalFormatting>
  <conditionalFormatting sqref="AG30:AQ30">
    <cfRule type="containsBlanks" dxfId="47" priority="51">
      <formula>LEN(TRIM(AG30))=0</formula>
    </cfRule>
  </conditionalFormatting>
  <conditionalFormatting sqref="AF32">
    <cfRule type="containsBlanks" dxfId="46" priority="50">
      <formula>LEN(TRIM(AF32))=0</formula>
    </cfRule>
  </conditionalFormatting>
  <conditionalFormatting sqref="AG32:AQ32">
    <cfRule type="containsBlanks" dxfId="45" priority="49">
      <formula>LEN(TRIM(AG32))=0</formula>
    </cfRule>
  </conditionalFormatting>
  <conditionalFormatting sqref="AF34">
    <cfRule type="containsBlanks" dxfId="44" priority="48">
      <formula>LEN(TRIM(AF34))=0</formula>
    </cfRule>
  </conditionalFormatting>
  <conditionalFormatting sqref="AG34:AQ34">
    <cfRule type="containsBlanks" dxfId="43" priority="47">
      <formula>LEN(TRIM(AG34))=0</formula>
    </cfRule>
  </conditionalFormatting>
  <conditionalFormatting sqref="AF37">
    <cfRule type="containsBlanks" dxfId="42" priority="46">
      <formula>LEN(TRIM(AF37))=0</formula>
    </cfRule>
  </conditionalFormatting>
  <conditionalFormatting sqref="AG37:AQ37">
    <cfRule type="containsBlanks" dxfId="41" priority="45">
      <formula>LEN(TRIM(AG37))=0</formula>
    </cfRule>
  </conditionalFormatting>
  <conditionalFormatting sqref="AF38">
    <cfRule type="containsBlanks" dxfId="40" priority="44">
      <formula>LEN(TRIM(AF38))=0</formula>
    </cfRule>
  </conditionalFormatting>
  <conditionalFormatting sqref="AG38:AQ38">
    <cfRule type="containsBlanks" dxfId="39" priority="43">
      <formula>LEN(TRIM(AG38))=0</formula>
    </cfRule>
  </conditionalFormatting>
  <conditionalFormatting sqref="AF39">
    <cfRule type="containsBlanks" dxfId="38" priority="42">
      <formula>LEN(TRIM(AF39))=0</formula>
    </cfRule>
  </conditionalFormatting>
  <conditionalFormatting sqref="AG39:AQ39">
    <cfRule type="containsBlanks" dxfId="37" priority="41">
      <formula>LEN(TRIM(AG39))=0</formula>
    </cfRule>
  </conditionalFormatting>
  <conditionalFormatting sqref="AF40">
    <cfRule type="containsBlanks" dxfId="36" priority="40">
      <formula>LEN(TRIM(AF40))=0</formula>
    </cfRule>
  </conditionalFormatting>
  <conditionalFormatting sqref="AG40:AQ40">
    <cfRule type="containsBlanks" dxfId="35" priority="39">
      <formula>LEN(TRIM(AG40))=0</formula>
    </cfRule>
  </conditionalFormatting>
  <conditionalFormatting sqref="AF41">
    <cfRule type="containsBlanks" dxfId="34" priority="38">
      <formula>LEN(TRIM(AF41))=0</formula>
    </cfRule>
  </conditionalFormatting>
  <conditionalFormatting sqref="AG41:AQ41">
    <cfRule type="containsBlanks" dxfId="33" priority="37">
      <formula>LEN(TRIM(AG41))=0</formula>
    </cfRule>
  </conditionalFormatting>
  <conditionalFormatting sqref="AF43">
    <cfRule type="containsBlanks" dxfId="32" priority="36">
      <formula>LEN(TRIM(AF43))=0</formula>
    </cfRule>
  </conditionalFormatting>
  <conditionalFormatting sqref="AG43:AQ43">
    <cfRule type="containsBlanks" dxfId="31" priority="35">
      <formula>LEN(TRIM(AG43))=0</formula>
    </cfRule>
  </conditionalFormatting>
  <conditionalFormatting sqref="AF44">
    <cfRule type="containsBlanks" dxfId="30" priority="34">
      <formula>LEN(TRIM(AF44))=0</formula>
    </cfRule>
  </conditionalFormatting>
  <conditionalFormatting sqref="AG44:AQ44">
    <cfRule type="containsBlanks" dxfId="29" priority="33">
      <formula>LEN(TRIM(AG44))=0</formula>
    </cfRule>
  </conditionalFormatting>
  <conditionalFormatting sqref="AF87">
    <cfRule type="containsBlanks" dxfId="28" priority="32">
      <formula>LEN(TRIM(AF87))=0</formula>
    </cfRule>
  </conditionalFormatting>
  <conditionalFormatting sqref="AG87:AQ87">
    <cfRule type="containsBlanks" dxfId="27" priority="31">
      <formula>LEN(TRIM(AG87))=0</formula>
    </cfRule>
  </conditionalFormatting>
  <conditionalFormatting sqref="AF88">
    <cfRule type="containsBlanks" dxfId="26" priority="30">
      <formula>LEN(TRIM(AF88))=0</formula>
    </cfRule>
  </conditionalFormatting>
  <conditionalFormatting sqref="AG88:AQ88">
    <cfRule type="containsBlanks" dxfId="25" priority="29">
      <formula>LEN(TRIM(AG88))=0</formula>
    </cfRule>
  </conditionalFormatting>
  <conditionalFormatting sqref="AF89">
    <cfRule type="containsBlanks" dxfId="24" priority="26">
      <formula>LEN(TRIM(AF89))=0</formula>
    </cfRule>
  </conditionalFormatting>
  <conditionalFormatting sqref="AG89:AQ89">
    <cfRule type="containsBlanks" dxfId="23" priority="25">
      <formula>LEN(TRIM(AG89))=0</formula>
    </cfRule>
  </conditionalFormatting>
  <conditionalFormatting sqref="AF91">
    <cfRule type="containsBlanks" dxfId="22" priority="24">
      <formula>LEN(TRIM(AF91))=0</formula>
    </cfRule>
  </conditionalFormatting>
  <conditionalFormatting sqref="AG91:AQ91">
    <cfRule type="containsBlanks" dxfId="21" priority="23">
      <formula>LEN(TRIM(AG91))=0</formula>
    </cfRule>
  </conditionalFormatting>
  <conditionalFormatting sqref="AF92">
    <cfRule type="containsBlanks" dxfId="20" priority="22">
      <formula>LEN(TRIM(AF92))=0</formula>
    </cfRule>
  </conditionalFormatting>
  <conditionalFormatting sqref="AG92:AQ92">
    <cfRule type="containsBlanks" dxfId="19" priority="21">
      <formula>LEN(TRIM(AG92))=0</formula>
    </cfRule>
  </conditionalFormatting>
  <conditionalFormatting sqref="AF93">
    <cfRule type="containsBlanks" dxfId="18" priority="20">
      <formula>LEN(TRIM(AF93))=0</formula>
    </cfRule>
  </conditionalFormatting>
  <conditionalFormatting sqref="AG93:AQ93">
    <cfRule type="containsBlanks" dxfId="17" priority="19">
      <formula>LEN(TRIM(AG93))=0</formula>
    </cfRule>
  </conditionalFormatting>
  <conditionalFormatting sqref="AF94">
    <cfRule type="containsBlanks" dxfId="16" priority="18">
      <formula>LEN(TRIM(AF94))=0</formula>
    </cfRule>
  </conditionalFormatting>
  <conditionalFormatting sqref="AG94:AQ94">
    <cfRule type="containsBlanks" dxfId="15" priority="17">
      <formula>LEN(TRIM(AG94))=0</formula>
    </cfRule>
  </conditionalFormatting>
  <conditionalFormatting sqref="U87:AE87">
    <cfRule type="containsBlanks" dxfId="14" priority="16">
      <formula>LEN(TRIM(U87))=0</formula>
    </cfRule>
  </conditionalFormatting>
  <conditionalFormatting sqref="U88:AE88">
    <cfRule type="containsBlanks" dxfId="13" priority="15">
      <formula>LEN(TRIM(U88))=0</formula>
    </cfRule>
  </conditionalFormatting>
  <conditionalFormatting sqref="U89:AE89">
    <cfRule type="containsBlanks" dxfId="12" priority="14">
      <formula>LEN(TRIM(U89))=0</formula>
    </cfRule>
  </conditionalFormatting>
  <conditionalFormatting sqref="U91:AE91">
    <cfRule type="containsBlanks" dxfId="11" priority="13">
      <formula>LEN(TRIM(U91))=0</formula>
    </cfRule>
  </conditionalFormatting>
  <conditionalFormatting sqref="U92:AE92">
    <cfRule type="containsBlanks" dxfId="10" priority="12">
      <formula>LEN(TRIM(U92))=0</formula>
    </cfRule>
  </conditionalFormatting>
  <conditionalFormatting sqref="U93:AE93">
    <cfRule type="containsBlanks" dxfId="9" priority="11">
      <formula>LEN(TRIM(U93))=0</formula>
    </cfRule>
  </conditionalFormatting>
  <conditionalFormatting sqref="U94:AE94">
    <cfRule type="containsBlanks" dxfId="8" priority="10">
      <formula>LEN(TRIM(U94))=0</formula>
    </cfRule>
  </conditionalFormatting>
  <conditionalFormatting sqref="AF194 T194">
    <cfRule type="containsBlanks" dxfId="7" priority="8">
      <formula>LEN(TRIM(T194))=0</formula>
    </cfRule>
  </conditionalFormatting>
  <conditionalFormatting sqref="I194:S194">
    <cfRule type="containsBlanks" dxfId="6" priority="9">
      <formula>LEN(TRIM(I194))=0</formula>
    </cfRule>
  </conditionalFormatting>
  <conditionalFormatting sqref="U194:AE194">
    <cfRule type="containsBlanks" dxfId="5" priority="7">
      <formula>LEN(TRIM(U194))=0</formula>
    </cfRule>
  </conditionalFormatting>
  <conditionalFormatting sqref="AG194:AQ194">
    <cfRule type="containsBlanks" dxfId="4" priority="6">
      <formula>LEN(TRIM(AG194))=0</formula>
    </cfRule>
  </conditionalFormatting>
  <conditionalFormatting sqref="AF182 T182">
    <cfRule type="containsBlanks" dxfId="3" priority="3">
      <formula>LEN(TRIM(T182))=0</formula>
    </cfRule>
  </conditionalFormatting>
  <conditionalFormatting sqref="I182:S182">
    <cfRule type="containsBlanks" dxfId="2" priority="4">
      <formula>LEN(TRIM(I182))=0</formula>
    </cfRule>
  </conditionalFormatting>
  <conditionalFormatting sqref="U182:AE182">
    <cfRule type="containsBlanks" dxfId="1" priority="2">
      <formula>LEN(TRIM(U182))=0</formula>
    </cfRule>
  </conditionalFormatting>
  <conditionalFormatting sqref="AG182:AQ182">
    <cfRule type="containsBlanks" dxfId="0" priority="1">
      <formula>LEN(TRIM(AG182))=0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10"/>
    <dataValidation allowBlank="1" showInputMessage="1" showErrorMessage="1" promptTitle="POTPIS ODGOVORNE OSOBE" prompt="_x000a_Mjesto za vlastoručni potpis_x000a_- ispod crte upisati puno ime i prezime te funkciju odgovorne osobe" sqref="AO210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8999999999999998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96" max="42" man="1"/>
    <brk id="129" max="42" man="1"/>
    <brk id="163" max="42" man="1"/>
    <brk id="208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Windows korisnik</cp:lastModifiedBy>
  <cp:lastPrinted>2019-02-20T07:58:29Z</cp:lastPrinted>
  <dcterms:created xsi:type="dcterms:W3CDTF">2015-09-21T13:15:47Z</dcterms:created>
  <dcterms:modified xsi:type="dcterms:W3CDTF">2019-05-27T05:49:50Z</dcterms:modified>
</cp:coreProperties>
</file>